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ODAS AS DESPESAS" sheetId="1" r:id="rId1"/>
    <sheet name="Água e Esgoto" sheetId="2" r:id="rId2"/>
    <sheet name="Energia Elétrica" sheetId="3" r:id="rId3"/>
  </sheets>
  <definedNames/>
  <calcPr fullCalcOnLoad="1"/>
</workbook>
</file>

<file path=xl/sharedStrings.xml><?xml version="1.0" encoding="utf-8"?>
<sst xmlns="http://schemas.openxmlformats.org/spreadsheetml/2006/main" count="502" uniqueCount="185">
  <si>
    <t/>
  </si>
  <si>
    <t>Relatório Painel Consolidado por Órgão no Ciclo 2013</t>
  </si>
  <si>
    <t>Parâmetros Selecionados</t>
  </si>
  <si>
    <t xml:space="preserve">   Tipo Despesa: TODAS AS DESPESAS</t>
  </si>
  <si>
    <t xml:space="preserve">   Ano: 2013</t>
  </si>
  <si>
    <t xml:space="preserve">   Órgão: TODOS OS ÓRGÃOS</t>
  </si>
  <si>
    <t xml:space="preserve">   Relatório emitido em 17/04/2014 por Isabella Amaral da Silva</t>
  </si>
  <si>
    <t>Órgão</t>
  </si>
  <si>
    <t>SIAFI</t>
  </si>
  <si>
    <t>SisPES</t>
  </si>
  <si>
    <t>Comparatvo SisPES / SIAFI (I) = H / C</t>
  </si>
  <si>
    <t>Realizado (R$)</t>
  </si>
  <si>
    <t>Meta de Economia (R$) (D)</t>
  </si>
  <si>
    <t>Economia Realizada (R$) (E) = B - C</t>
  </si>
  <si>
    <t>Situação (F)</t>
  </si>
  <si>
    <t>2012 (A)</t>
  </si>
  <si>
    <t>Reajustado 2012 (B)</t>
  </si>
  <si>
    <t>2013 (C)</t>
  </si>
  <si>
    <t>2012 (G)</t>
  </si>
  <si>
    <t>2013 (H)</t>
  </si>
  <si>
    <t xml:space="preserve">Advocacia-Geral da União </t>
  </si>
  <si>
    <t xml:space="preserve"> </t>
  </si>
  <si>
    <t>83,40%</t>
  </si>
  <si>
    <t>Controladoria-Geral da União</t>
  </si>
  <si>
    <t>41,48%</t>
  </si>
  <si>
    <t>Justiça do Distrito Federal e dos Territórios</t>
  </si>
  <si>
    <t>123,49%</t>
  </si>
  <si>
    <t>Ministério da Agricultura, Pecuária e Abastecimento</t>
  </si>
  <si>
    <t>Ministério da Ciência, Tecnologia e Inovação</t>
  </si>
  <si>
    <t>89,70%</t>
  </si>
  <si>
    <t>Ministério da Cultura</t>
  </si>
  <si>
    <t>55,70%</t>
  </si>
  <si>
    <t>Ministério da Defesa</t>
  </si>
  <si>
    <t>22,97%</t>
  </si>
  <si>
    <t>Ministério da Educação</t>
  </si>
  <si>
    <t>0,47%</t>
  </si>
  <si>
    <t>Ministério da Fazenda</t>
  </si>
  <si>
    <t>9,16%</t>
  </si>
  <si>
    <t>Ministério da Integração Nacional</t>
  </si>
  <si>
    <t>7,38%</t>
  </si>
  <si>
    <t>Ministério da Justiça</t>
  </si>
  <si>
    <t>3,34%</t>
  </si>
  <si>
    <t>Ministério da Pesca e Aquicultura</t>
  </si>
  <si>
    <t>Ministério da Previdência Social</t>
  </si>
  <si>
    <t>1,41%</t>
  </si>
  <si>
    <t>Ministério da Saúde</t>
  </si>
  <si>
    <t>2,00%</t>
  </si>
  <si>
    <t>Ministério das Cidades</t>
  </si>
  <si>
    <t>Ministério das Comunicações</t>
  </si>
  <si>
    <t>8,61%</t>
  </si>
  <si>
    <t>Ministério das Relações Exteriores</t>
  </si>
  <si>
    <t>30,21%</t>
  </si>
  <si>
    <t>Ministério de Minas e Energia</t>
  </si>
  <si>
    <t>20,75%</t>
  </si>
  <si>
    <t>Ministério do Desenvolvimento Agrário</t>
  </si>
  <si>
    <t>27,36%</t>
  </si>
  <si>
    <t>Ministério do Desenvolvimento Social e Combate à Fome</t>
  </si>
  <si>
    <t>29,43%</t>
  </si>
  <si>
    <t>Ministério do Desenvolvimento, Indústria e Comércio Exterior</t>
  </si>
  <si>
    <t>35,95%</t>
  </si>
  <si>
    <t>Ministério do Esporte</t>
  </si>
  <si>
    <t>Ministério do Meio Ambiente</t>
  </si>
  <si>
    <t>26,17%</t>
  </si>
  <si>
    <t>Ministério do Planejamento, Orçamento e Gestão</t>
  </si>
  <si>
    <t>6,25%</t>
  </si>
  <si>
    <t>Ministério do Trabalho e Emprego</t>
  </si>
  <si>
    <t>0,02%</t>
  </si>
  <si>
    <t>Ministério do Turismo</t>
  </si>
  <si>
    <t>21,66%</t>
  </si>
  <si>
    <t>Ministério dos Transportes</t>
  </si>
  <si>
    <t>0,63%</t>
  </si>
  <si>
    <t>Presidência da República</t>
  </si>
  <si>
    <t>60,74%</t>
  </si>
  <si>
    <t xml:space="preserve">Secretaria de Assuntos Estratégicos </t>
  </si>
  <si>
    <t>17,55%</t>
  </si>
  <si>
    <t xml:space="preserve">Secretaria de Aviacao Civil </t>
  </si>
  <si>
    <t>150,87%</t>
  </si>
  <si>
    <t>Secretaria de Portos</t>
  </si>
  <si>
    <t>Secretaria Especial de Políticas de Promoção da Igualdade Racial</t>
  </si>
  <si>
    <t>Secretaria Especial de Políticas para as Mulheres</t>
  </si>
  <si>
    <t xml:space="preserve">Secretaria Especial dos Direitos Humanos </t>
  </si>
  <si>
    <t>78,60%</t>
  </si>
  <si>
    <t>Superior Tribunal de Justiça</t>
  </si>
  <si>
    <t>TOTAL</t>
  </si>
  <si>
    <t>10,36%</t>
  </si>
  <si>
    <t>Legenda da Situação:</t>
  </si>
  <si>
    <t>Meta de Economia Alcançada</t>
  </si>
  <si>
    <t>Meta de Economia não Alcançada, mas houve economia nos gastos</t>
  </si>
  <si>
    <t>Meta de Economia não Alcançada, e não houve economia nos gastos</t>
  </si>
  <si>
    <t xml:space="preserve">   Tipo Despesa: Água e Esgoto</t>
  </si>
  <si>
    <t>239,66%</t>
  </si>
  <si>
    <t>63,48%</t>
  </si>
  <si>
    <t>109,30%</t>
  </si>
  <si>
    <t>63,32%</t>
  </si>
  <si>
    <t>34,16%</t>
  </si>
  <si>
    <t>26,56%</t>
  </si>
  <si>
    <t>0,19%</t>
  </si>
  <si>
    <t>35,29%</t>
  </si>
  <si>
    <t>36,16%</t>
  </si>
  <si>
    <t>11,83%</t>
  </si>
  <si>
    <t>4,52%</t>
  </si>
  <si>
    <t>8,58%</t>
  </si>
  <si>
    <t>31,14%</t>
  </si>
  <si>
    <t>73,64%</t>
  </si>
  <si>
    <t>47,89%</t>
  </si>
  <si>
    <t>37,04%</t>
  </si>
  <si>
    <t>37,09%</t>
  </si>
  <si>
    <t>65,90%</t>
  </si>
  <si>
    <t>1,61%</t>
  </si>
  <si>
    <t>38,07%</t>
  </si>
  <si>
    <t>0,64%</t>
  </si>
  <si>
    <t>20,78%</t>
  </si>
  <si>
    <t>67,24%</t>
  </si>
  <si>
    <t>114,42%</t>
  </si>
  <si>
    <t>16,08%</t>
  </si>
  <si>
    <t xml:space="preserve">   Tipo Despesa: Energia Elétrica</t>
  </si>
  <si>
    <t>96,21%</t>
  </si>
  <si>
    <t>30,40%</t>
  </si>
  <si>
    <t>99,36%</t>
  </si>
  <si>
    <t>105,07%</t>
  </si>
  <si>
    <t>38,49%</t>
  </si>
  <si>
    <t>29,78%</t>
  </si>
  <si>
    <t>0,08%</t>
  </si>
  <si>
    <t>33,00%</t>
  </si>
  <si>
    <t>17,38%</t>
  </si>
  <si>
    <t>8,27%</t>
  </si>
  <si>
    <t>3,27%</t>
  </si>
  <si>
    <t>7,01%</t>
  </si>
  <si>
    <t>26,77%</t>
  </si>
  <si>
    <t>39,14%</t>
  </si>
  <si>
    <t>56,94%</t>
  </si>
  <si>
    <t>34,68%</t>
  </si>
  <si>
    <t>56,75%</t>
  </si>
  <si>
    <t>77,67%</t>
  </si>
  <si>
    <t>38,78%</t>
  </si>
  <si>
    <t>31,58%</t>
  </si>
  <si>
    <t>0,56%</t>
  </si>
  <si>
    <t>26,44%</t>
  </si>
  <si>
    <t>18,84%</t>
  </si>
  <si>
    <t>65,00%</t>
  </si>
  <si>
    <t>253,05%</t>
  </si>
  <si>
    <t>134,80%</t>
  </si>
  <si>
    <t>111,53%</t>
  </si>
  <si>
    <t>18,47%</t>
  </si>
  <si>
    <t>AGU</t>
  </si>
  <si>
    <t>CGU</t>
  </si>
  <si>
    <t>TJDFT</t>
  </si>
  <si>
    <t>MAPA</t>
  </si>
  <si>
    <t>MCTI</t>
  </si>
  <si>
    <t>MINC</t>
  </si>
  <si>
    <t>MD</t>
  </si>
  <si>
    <t>MEC</t>
  </si>
  <si>
    <t>MF</t>
  </si>
  <si>
    <t>MI</t>
  </si>
  <si>
    <t>MJ</t>
  </si>
  <si>
    <t>MPA</t>
  </si>
  <si>
    <t>MPS</t>
  </si>
  <si>
    <t>MS</t>
  </si>
  <si>
    <t>MCIDADES</t>
  </si>
  <si>
    <t>MC</t>
  </si>
  <si>
    <t>MRE</t>
  </si>
  <si>
    <t>MME</t>
  </si>
  <si>
    <t>MDA</t>
  </si>
  <si>
    <t>MDS</t>
  </si>
  <si>
    <t>MDIC</t>
  </si>
  <si>
    <t>ME</t>
  </si>
  <si>
    <t>MMA</t>
  </si>
  <si>
    <t>MP</t>
  </si>
  <si>
    <t>MTE</t>
  </si>
  <si>
    <t>MTUR</t>
  </si>
  <si>
    <t>MT</t>
  </si>
  <si>
    <t>PR</t>
  </si>
  <si>
    <t>SAE</t>
  </si>
  <si>
    <t>SAC</t>
  </si>
  <si>
    <t>SEP</t>
  </si>
  <si>
    <t>SEPPIR</t>
  </si>
  <si>
    <t>SPM</t>
  </si>
  <si>
    <t>SDH</t>
  </si>
  <si>
    <t>STJ</t>
  </si>
  <si>
    <t xml:space="preserve">Meta de Economia (R$) </t>
  </si>
  <si>
    <t xml:space="preserve">Economia Realizada (R$) </t>
  </si>
  <si>
    <t>% dados SisPES</t>
  </si>
  <si>
    <t>Premiação:
Verde 20%, Amarelo 10%. Preencheu pelo menos 60% dos dados recebe mais 10%</t>
  </si>
  <si>
    <t xml:space="preserve">Situação </t>
  </si>
  <si>
    <t>Pelo menos 60% dos dados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</si>
</sst>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SansSerif"/>
      <family val="0"/>
    </font>
    <font>
      <b/>
      <sz val="11"/>
      <color indexed="8"/>
      <name val="SansSerif"/>
      <family val="0"/>
    </font>
    <font>
      <b/>
      <sz val="10"/>
      <color indexed="8"/>
      <name val="SansSerif"/>
      <family val="0"/>
    </font>
    <font>
      <b/>
      <sz val="10"/>
      <color indexed="10"/>
      <name val="SansSerif"/>
      <family val="0"/>
    </font>
    <font>
      <b/>
      <sz val="8"/>
      <color indexed="8"/>
      <name val="Sans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 applyProtection="1">
      <alignment horizontal="right" vertical="top" wrapText="1"/>
      <protection/>
    </xf>
    <xf numFmtId="0" fontId="1" fillId="35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right" vertical="top" wrapText="1"/>
      <protection/>
    </xf>
    <xf numFmtId="0" fontId="1" fillId="36" borderId="10" xfId="0" applyFont="1" applyFill="1" applyBorder="1" applyAlignment="1" applyProtection="1">
      <alignment horizontal="left" vertical="top" wrapText="1"/>
      <protection/>
    </xf>
    <xf numFmtId="0" fontId="1" fillId="37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37" borderId="10" xfId="0" applyFont="1" applyFill="1" applyBorder="1" applyAlignment="1" applyProtection="1">
      <alignment horizontal="left" vertical="center" wrapText="1"/>
      <protection/>
    </xf>
    <xf numFmtId="0" fontId="6" fillId="36" borderId="10" xfId="0" applyFont="1" applyFill="1" applyBorder="1" applyAlignment="1" applyProtection="1">
      <alignment horizontal="left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1" fillId="38" borderId="10" xfId="0" applyFont="1" applyFill="1" applyBorder="1" applyAlignment="1" applyProtection="1">
      <alignment horizontal="left" vertical="top" wrapText="1"/>
      <protection/>
    </xf>
    <xf numFmtId="0" fontId="1" fillId="8" borderId="10" xfId="0" applyFont="1" applyFill="1" applyBorder="1" applyAlignment="1" applyProtection="1">
      <alignment horizontal="right" vertical="top" wrapText="1"/>
      <protection/>
    </xf>
    <xf numFmtId="0" fontId="1" fillId="0" borderId="10" xfId="0" applyFont="1" applyFill="1" applyBorder="1" applyAlignment="1" applyProtection="1">
      <alignment horizontal="right" vertical="top" wrapText="1"/>
      <protection/>
    </xf>
    <xf numFmtId="0" fontId="8" fillId="39" borderId="10" xfId="0" applyFont="1" applyFill="1" applyBorder="1" applyAlignment="1" applyProtection="1">
      <alignment horizontal="left" vertical="top" wrapText="1"/>
      <protection/>
    </xf>
    <xf numFmtId="0" fontId="1" fillId="40" borderId="10" xfId="0" applyFont="1" applyFill="1" applyBorder="1" applyAlignment="1" applyProtection="1">
      <alignment horizontal="left" vertical="top" wrapText="1"/>
      <protection/>
    </xf>
    <xf numFmtId="4" fontId="1" fillId="40" borderId="10" xfId="0" applyNumberFormat="1" applyFont="1" applyFill="1" applyBorder="1" applyAlignment="1" applyProtection="1">
      <alignment horizontal="right" vertical="top" wrapText="1"/>
      <protection/>
    </xf>
    <xf numFmtId="0" fontId="1" fillId="40" borderId="10" xfId="0" applyFont="1" applyFill="1" applyBorder="1" applyAlignment="1" applyProtection="1">
      <alignment horizontal="right" vertical="top" wrapText="1"/>
      <protection/>
    </xf>
    <xf numFmtId="0" fontId="0" fillId="40" borderId="0" xfId="0" applyFill="1" applyAlignment="1">
      <alignment/>
    </xf>
    <xf numFmtId="0" fontId="8" fillId="39" borderId="11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/>
    </xf>
    <xf numFmtId="0" fontId="1" fillId="35" borderId="11" xfId="0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8" fillId="41" borderId="12" xfId="0" applyFont="1" applyFill="1" applyBorder="1" applyAlignment="1" applyProtection="1">
      <alignment horizontal="left" vertical="top" wrapText="1"/>
      <protection/>
    </xf>
    <xf numFmtId="0" fontId="1" fillId="40" borderId="12" xfId="0" applyFont="1" applyFill="1" applyBorder="1" applyAlignment="1" applyProtection="1">
      <alignment horizontal="left" vertical="top" wrapText="1"/>
      <protection/>
    </xf>
    <xf numFmtId="4" fontId="1" fillId="40" borderId="12" xfId="0" applyNumberFormat="1" applyFont="1" applyFill="1" applyBorder="1" applyAlignment="1" applyProtection="1">
      <alignment horizontal="right" vertical="top" wrapText="1"/>
      <protection/>
    </xf>
    <xf numFmtId="0" fontId="1" fillId="40" borderId="12" xfId="0" applyFont="1" applyFill="1" applyBorder="1" applyAlignment="1" applyProtection="1">
      <alignment horizontal="right" vertical="top" wrapText="1"/>
      <protection/>
    </xf>
    <xf numFmtId="0" fontId="0" fillId="40" borderId="12" xfId="0" applyFill="1" applyBorder="1" applyAlignment="1">
      <alignment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7" fillId="42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3781425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10</xdr:col>
      <xdr:colOff>685800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10</xdr:col>
      <xdr:colOff>685800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3781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6">
      <selection activeCell="A12" sqref="A12:H12"/>
    </sheetView>
  </sheetViews>
  <sheetFormatPr defaultColWidth="9.140625" defaultRowHeight="12.75"/>
  <cols>
    <col min="1" max="1" width="58.00390625" style="0" customWidth="1"/>
    <col min="2" max="6" width="18.421875" style="0" customWidth="1"/>
    <col min="7" max="7" width="9.57421875" style="0" customWidth="1"/>
    <col min="8" max="9" width="18.421875" style="0" customWidth="1"/>
    <col min="10" max="10" width="15.140625" style="0" customWidth="1"/>
    <col min="11" max="11" width="8.8515625" style="0" hidden="1" customWidth="1"/>
  </cols>
  <sheetData>
    <row r="1" spans="1:10" ht="31.5" customHeight="1">
      <c r="A1" s="35"/>
      <c r="B1" s="35"/>
      <c r="C1" s="35"/>
      <c r="D1" s="35"/>
      <c r="E1" s="35"/>
      <c r="F1" s="35"/>
      <c r="G1" s="35"/>
      <c r="H1" s="35"/>
      <c r="I1" s="1"/>
      <c r="J1" s="1"/>
    </row>
    <row r="2" spans="1:10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1"/>
      <c r="J2" s="1"/>
    </row>
    <row r="3" spans="1:10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1"/>
      <c r="J3" s="1"/>
    </row>
    <row r="4" spans="1:10" ht="15" customHeight="1">
      <c r="A4" s="35" t="s">
        <v>0</v>
      </c>
      <c r="B4" s="35"/>
      <c r="C4" s="35"/>
      <c r="D4" s="35"/>
      <c r="E4" s="35"/>
      <c r="F4" s="35"/>
      <c r="G4" s="35"/>
      <c r="H4" s="35"/>
      <c r="I4" s="1"/>
      <c r="J4" s="1"/>
    </row>
    <row r="5" spans="1:10" ht="15" customHeight="1">
      <c r="A5" s="38" t="s">
        <v>2</v>
      </c>
      <c r="B5" s="38"/>
      <c r="C5" s="38"/>
      <c r="D5" s="38"/>
      <c r="E5" s="38"/>
      <c r="F5" s="38"/>
      <c r="G5" s="38"/>
      <c r="H5" s="38"/>
      <c r="I5" s="1"/>
      <c r="J5" s="1"/>
    </row>
    <row r="6" spans="1:10" ht="15" customHeight="1">
      <c r="A6" s="33" t="s">
        <v>3</v>
      </c>
      <c r="B6" s="33"/>
      <c r="C6" s="33"/>
      <c r="D6" s="33"/>
      <c r="E6" s="33"/>
      <c r="F6" s="33"/>
      <c r="G6" s="33"/>
      <c r="H6" s="33"/>
      <c r="I6" s="1"/>
      <c r="J6" s="1"/>
    </row>
    <row r="7" spans="1:10" ht="15" customHeight="1">
      <c r="A7" s="33" t="s">
        <v>4</v>
      </c>
      <c r="B7" s="33"/>
      <c r="C7" s="33"/>
      <c r="D7" s="33"/>
      <c r="E7" s="33"/>
      <c r="F7" s="33"/>
      <c r="G7" s="33"/>
      <c r="H7" s="33"/>
      <c r="I7" s="1"/>
      <c r="J7" s="1"/>
    </row>
    <row r="8" spans="1:10" ht="15" customHeight="1">
      <c r="A8" s="33" t="s">
        <v>5</v>
      </c>
      <c r="B8" s="33"/>
      <c r="C8" s="33"/>
      <c r="D8" s="33"/>
      <c r="E8" s="33"/>
      <c r="F8" s="33"/>
      <c r="G8" s="33"/>
      <c r="H8" s="33"/>
      <c r="I8" s="1"/>
      <c r="J8" s="1"/>
    </row>
    <row r="9" spans="1:10" ht="15" customHeight="1">
      <c r="A9" s="34" t="s">
        <v>6</v>
      </c>
      <c r="B9" s="34"/>
      <c r="C9" s="34"/>
      <c r="D9" s="34"/>
      <c r="E9" s="34"/>
      <c r="F9" s="34"/>
      <c r="G9" s="34"/>
      <c r="H9" s="34"/>
      <c r="I9" s="1"/>
      <c r="J9" s="1"/>
    </row>
    <row r="10" spans="1:10" ht="1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1"/>
      <c r="J10" s="1"/>
    </row>
    <row r="11" spans="1:10" ht="15" customHeight="1">
      <c r="A11" s="35" t="s">
        <v>0</v>
      </c>
      <c r="B11" s="35"/>
      <c r="C11" s="35"/>
      <c r="D11" s="35"/>
      <c r="E11" s="35"/>
      <c r="F11" s="35"/>
      <c r="G11" s="35"/>
      <c r="H11" s="35"/>
      <c r="I11" s="1"/>
      <c r="J11" s="1"/>
    </row>
    <row r="12" spans="1:10" ht="15.75" customHeight="1">
      <c r="A12" s="36"/>
      <c r="B12" s="36"/>
      <c r="C12" s="36"/>
      <c r="D12" s="36"/>
      <c r="E12" s="36"/>
      <c r="F12" s="36"/>
      <c r="G12" s="36"/>
      <c r="H12" s="36"/>
      <c r="I12" s="1"/>
      <c r="J12" s="1"/>
    </row>
    <row r="13" spans="1:10" ht="15" customHeight="1">
      <c r="A13" s="32" t="s">
        <v>7</v>
      </c>
      <c r="B13" s="32" t="s">
        <v>8</v>
      </c>
      <c r="C13" s="32"/>
      <c r="D13" s="32"/>
      <c r="E13" s="32"/>
      <c r="F13" s="32"/>
      <c r="G13" s="32"/>
      <c r="H13" s="32" t="s">
        <v>9</v>
      </c>
      <c r="I13" s="32"/>
      <c r="J13" s="32" t="s">
        <v>10</v>
      </c>
    </row>
    <row r="14" spans="1:10" ht="15" customHeight="1">
      <c r="A14" s="32"/>
      <c r="B14" s="32" t="s">
        <v>11</v>
      </c>
      <c r="C14" s="32"/>
      <c r="D14" s="32"/>
      <c r="E14" s="32" t="s">
        <v>12</v>
      </c>
      <c r="F14" s="32" t="s">
        <v>13</v>
      </c>
      <c r="G14" s="32" t="s">
        <v>14</v>
      </c>
      <c r="H14" s="32" t="s">
        <v>11</v>
      </c>
      <c r="I14" s="32"/>
      <c r="J14" s="32"/>
    </row>
    <row r="15" spans="1:10" ht="30" customHeight="1">
      <c r="A15" s="32"/>
      <c r="B15" s="2" t="s">
        <v>15</v>
      </c>
      <c r="C15" s="2" t="s">
        <v>16</v>
      </c>
      <c r="D15" s="2" t="s">
        <v>17</v>
      </c>
      <c r="E15" s="32"/>
      <c r="F15" s="32"/>
      <c r="G15" s="32"/>
      <c r="H15" s="2" t="s">
        <v>18</v>
      </c>
      <c r="I15" s="2" t="s">
        <v>19</v>
      </c>
      <c r="J15" s="32"/>
    </row>
    <row r="16" spans="1:10" ht="15.75" customHeight="1">
      <c r="A16" s="3" t="s">
        <v>20</v>
      </c>
      <c r="B16" s="4">
        <v>68828719.91</v>
      </c>
      <c r="C16" s="4">
        <v>68828719.91</v>
      </c>
      <c r="D16" s="4">
        <v>73895515.44</v>
      </c>
      <c r="E16" s="4">
        <v>1720718</v>
      </c>
      <c r="F16" s="4">
        <v>-5066795.53</v>
      </c>
      <c r="G16" s="5" t="s">
        <v>21</v>
      </c>
      <c r="H16" s="4">
        <v>65611158.84</v>
      </c>
      <c r="I16" s="4">
        <v>61629874.73</v>
      </c>
      <c r="J16" s="6" t="s">
        <v>22</v>
      </c>
    </row>
    <row r="17" spans="1:10" ht="15.75" customHeight="1">
      <c r="A17" s="3" t="s">
        <v>23</v>
      </c>
      <c r="B17" s="4">
        <v>26747312.77</v>
      </c>
      <c r="C17" s="4">
        <v>26747312.77</v>
      </c>
      <c r="D17" s="4">
        <v>31893195.49</v>
      </c>
      <c r="E17" s="4">
        <v>2674731.28</v>
      </c>
      <c r="F17" s="4">
        <v>-5145882.72</v>
      </c>
      <c r="G17" s="5" t="s">
        <v>21</v>
      </c>
      <c r="H17" s="4">
        <v>12806739.53</v>
      </c>
      <c r="I17" s="4">
        <v>13231730.05</v>
      </c>
      <c r="J17" s="6" t="s">
        <v>24</v>
      </c>
    </row>
    <row r="18" spans="1:10" ht="15.75" customHeight="1">
      <c r="A18" s="3" t="s">
        <v>25</v>
      </c>
      <c r="B18" s="4">
        <v>55522209.21</v>
      </c>
      <c r="C18" s="4">
        <v>55522209.21</v>
      </c>
      <c r="D18" s="4">
        <v>65864951.37</v>
      </c>
      <c r="E18" s="4">
        <v>1110444.18</v>
      </c>
      <c r="F18" s="4">
        <v>-10342742.16</v>
      </c>
      <c r="G18" s="5" t="s">
        <v>21</v>
      </c>
      <c r="H18" s="4">
        <v>73626939.39</v>
      </c>
      <c r="I18" s="4">
        <v>81339274.32</v>
      </c>
      <c r="J18" s="6" t="s">
        <v>26</v>
      </c>
    </row>
    <row r="19" spans="1:10" ht="15.75" customHeight="1">
      <c r="A19" s="3" t="s">
        <v>27</v>
      </c>
      <c r="B19" s="4">
        <v>291970357.61</v>
      </c>
      <c r="C19" s="4">
        <v>291970357.61</v>
      </c>
      <c r="D19" s="4">
        <v>295782331.22</v>
      </c>
      <c r="E19" s="4">
        <v>29197035.76</v>
      </c>
      <c r="F19" s="4">
        <v>-3811973.61</v>
      </c>
      <c r="G19" s="5" t="s">
        <v>21</v>
      </c>
      <c r="H19" s="4"/>
      <c r="I19" s="4"/>
      <c r="J19" s="6" t="s">
        <v>0</v>
      </c>
    </row>
    <row r="20" spans="1:10" ht="15.75" customHeight="1">
      <c r="A20" s="3" t="s">
        <v>28</v>
      </c>
      <c r="B20" s="4">
        <v>191891790.99</v>
      </c>
      <c r="C20" s="4">
        <v>191891790.99</v>
      </c>
      <c r="D20" s="4">
        <v>201887923.98</v>
      </c>
      <c r="E20" s="4">
        <v>19131611.56</v>
      </c>
      <c r="F20" s="4">
        <v>-9996132.99</v>
      </c>
      <c r="G20" s="5" t="s">
        <v>21</v>
      </c>
      <c r="H20" s="4">
        <v>173099011.46</v>
      </c>
      <c r="I20" s="4">
        <v>181104934.08</v>
      </c>
      <c r="J20" s="6" t="s">
        <v>29</v>
      </c>
    </row>
    <row r="21" spans="1:10" ht="15.75" customHeight="1">
      <c r="A21" s="3" t="s">
        <v>30</v>
      </c>
      <c r="B21" s="4">
        <v>175989130.98</v>
      </c>
      <c r="C21" s="4">
        <v>175989130.98</v>
      </c>
      <c r="D21" s="4">
        <v>195546070.6</v>
      </c>
      <c r="E21" s="4">
        <v>17598913.1</v>
      </c>
      <c r="F21" s="4">
        <v>-19556939.62</v>
      </c>
      <c r="G21" s="5" t="s">
        <v>21</v>
      </c>
      <c r="H21" s="4">
        <v>98954382.24</v>
      </c>
      <c r="I21" s="4">
        <v>108921729.46</v>
      </c>
      <c r="J21" s="6" t="s">
        <v>31</v>
      </c>
    </row>
    <row r="22" spans="1:10" ht="15.75" customHeight="1">
      <c r="A22" s="3" t="s">
        <v>32</v>
      </c>
      <c r="B22" s="4">
        <v>1539012674.24</v>
      </c>
      <c r="C22" s="4">
        <v>1539012674.24</v>
      </c>
      <c r="D22" s="4">
        <v>1430908691.46</v>
      </c>
      <c r="E22" s="4">
        <v>153901267.42</v>
      </c>
      <c r="F22" s="4">
        <v>108103982.78</v>
      </c>
      <c r="G22" s="7" t="s">
        <v>21</v>
      </c>
      <c r="H22" s="4">
        <v>398204867.14</v>
      </c>
      <c r="I22" s="4">
        <v>328776478.01</v>
      </c>
      <c r="J22" s="6" t="s">
        <v>33</v>
      </c>
    </row>
    <row r="23" spans="1:10" ht="15.75" customHeight="1">
      <c r="A23" s="3" t="s">
        <v>34</v>
      </c>
      <c r="B23" s="4">
        <v>2572123194.32</v>
      </c>
      <c r="C23" s="4">
        <v>2572123194.32</v>
      </c>
      <c r="D23" s="4">
        <v>3116887241.42</v>
      </c>
      <c r="E23" s="4">
        <v>257212319.43</v>
      </c>
      <c r="F23" s="4">
        <v>-544764047.1</v>
      </c>
      <c r="G23" s="5" t="s">
        <v>21</v>
      </c>
      <c r="H23" s="4">
        <v>15092319</v>
      </c>
      <c r="I23" s="4">
        <v>14801992</v>
      </c>
      <c r="J23" s="6" t="s">
        <v>35</v>
      </c>
    </row>
    <row r="24" spans="1:10" ht="15.75" customHeight="1">
      <c r="A24" s="3" t="s">
        <v>36</v>
      </c>
      <c r="B24" s="4">
        <v>1546180870.08</v>
      </c>
      <c r="C24" s="4">
        <v>1546180870.08</v>
      </c>
      <c r="D24" s="4">
        <v>1796051657.24</v>
      </c>
      <c r="E24" s="4">
        <v>15461808.7</v>
      </c>
      <c r="F24" s="4">
        <v>-249870787.16</v>
      </c>
      <c r="G24" s="5" t="s">
        <v>21</v>
      </c>
      <c r="H24" s="4">
        <v>163778529.65</v>
      </c>
      <c r="I24" s="4">
        <v>164627905.29</v>
      </c>
      <c r="J24" s="6" t="s">
        <v>37</v>
      </c>
    </row>
    <row r="25" spans="1:10" ht="15.75" customHeight="1">
      <c r="A25" s="3" t="s">
        <v>38</v>
      </c>
      <c r="B25" s="4">
        <v>120245775.69</v>
      </c>
      <c r="C25" s="4">
        <v>120245775.69</v>
      </c>
      <c r="D25" s="4">
        <v>129419294.81</v>
      </c>
      <c r="E25" s="4">
        <v>12024577.57</v>
      </c>
      <c r="F25" s="4">
        <v>-9173519.12</v>
      </c>
      <c r="G25" s="5" t="s">
        <v>21</v>
      </c>
      <c r="H25" s="4">
        <v>7901129.35</v>
      </c>
      <c r="I25" s="4">
        <v>9558803.71</v>
      </c>
      <c r="J25" s="6" t="s">
        <v>39</v>
      </c>
    </row>
    <row r="26" spans="1:10" ht="15.75" customHeight="1">
      <c r="A26" s="3" t="s">
        <v>40</v>
      </c>
      <c r="B26" s="4">
        <v>284848118.45</v>
      </c>
      <c r="C26" s="4">
        <v>284848118.45</v>
      </c>
      <c r="D26" s="4">
        <v>204960838.03</v>
      </c>
      <c r="E26" s="4">
        <v>19939368.29</v>
      </c>
      <c r="F26" s="4">
        <v>79887280.42</v>
      </c>
      <c r="G26" s="8" t="s">
        <v>21</v>
      </c>
      <c r="H26" s="4">
        <v>5612256.79</v>
      </c>
      <c r="I26" s="4">
        <v>6851684.55</v>
      </c>
      <c r="J26" s="6" t="s">
        <v>41</v>
      </c>
    </row>
    <row r="27" spans="1:10" ht="15.75" customHeight="1">
      <c r="A27" s="3" t="s">
        <v>42</v>
      </c>
      <c r="B27" s="4">
        <v>33493701.93</v>
      </c>
      <c r="C27" s="4">
        <v>33493701.93</v>
      </c>
      <c r="D27" s="4">
        <v>37855740.52</v>
      </c>
      <c r="E27" s="4">
        <v>334937.02</v>
      </c>
      <c r="F27" s="4">
        <v>-4362038.59</v>
      </c>
      <c r="G27" s="5" t="s">
        <v>21</v>
      </c>
      <c r="H27" s="4"/>
      <c r="I27" s="4"/>
      <c r="J27" s="6" t="s">
        <v>0</v>
      </c>
    </row>
    <row r="28" spans="1:10" ht="15.75" customHeight="1">
      <c r="A28" s="3" t="s">
        <v>43</v>
      </c>
      <c r="B28" s="4">
        <v>1122635371.02</v>
      </c>
      <c r="C28" s="4">
        <v>1122635371.02</v>
      </c>
      <c r="D28" s="4">
        <v>1105577390.59</v>
      </c>
      <c r="E28" s="4">
        <v>112263537.1</v>
      </c>
      <c r="F28" s="4">
        <v>17057980.43</v>
      </c>
      <c r="G28" s="7" t="s">
        <v>21</v>
      </c>
      <c r="H28" s="4">
        <v>15558982.34</v>
      </c>
      <c r="I28" s="4">
        <v>15679947.92</v>
      </c>
      <c r="J28" s="6" t="s">
        <v>44</v>
      </c>
    </row>
    <row r="29" spans="1:10" ht="15.75" customHeight="1">
      <c r="A29" s="3" t="s">
        <v>45</v>
      </c>
      <c r="B29" s="4">
        <v>2311460123.84</v>
      </c>
      <c r="C29" s="4">
        <v>2311460123.84</v>
      </c>
      <c r="D29" s="4">
        <v>2993227489.99</v>
      </c>
      <c r="E29" s="4">
        <v>231146012.38</v>
      </c>
      <c r="F29" s="4">
        <v>-681767366.15</v>
      </c>
      <c r="G29" s="5" t="s">
        <v>21</v>
      </c>
      <c r="H29" s="4">
        <v>88837303.09</v>
      </c>
      <c r="I29" s="4">
        <v>60122757.42</v>
      </c>
      <c r="J29" s="6" t="s">
        <v>46</v>
      </c>
    </row>
    <row r="30" spans="1:10" ht="15.75" customHeight="1">
      <c r="A30" s="3" t="s">
        <v>47</v>
      </c>
      <c r="B30" s="4">
        <v>288222200.11</v>
      </c>
      <c r="C30" s="4">
        <v>288222200.11</v>
      </c>
      <c r="D30" s="4">
        <v>287020619.72</v>
      </c>
      <c r="E30" s="4">
        <v>28822220.01</v>
      </c>
      <c r="F30" s="4">
        <v>1201580.39</v>
      </c>
      <c r="G30" s="7" t="s">
        <v>21</v>
      </c>
      <c r="H30" s="4"/>
      <c r="I30" s="4"/>
      <c r="J30" s="6" t="s">
        <v>0</v>
      </c>
    </row>
    <row r="31" spans="1:10" ht="15.75" customHeight="1">
      <c r="A31" s="3" t="s">
        <v>48</v>
      </c>
      <c r="B31" s="4">
        <v>95902317.34</v>
      </c>
      <c r="C31" s="4">
        <v>95902317.34</v>
      </c>
      <c r="D31" s="4">
        <v>96889024.28</v>
      </c>
      <c r="E31" s="4">
        <v>9590231.73</v>
      </c>
      <c r="F31" s="4">
        <v>-986706.94</v>
      </c>
      <c r="G31" s="5" t="s">
        <v>21</v>
      </c>
      <c r="H31" s="4">
        <v>8962870.83</v>
      </c>
      <c r="I31" s="4">
        <v>8350744.79</v>
      </c>
      <c r="J31" s="6" t="s">
        <v>49</v>
      </c>
    </row>
    <row r="32" spans="1:10" ht="15.75" customHeight="1">
      <c r="A32" s="3" t="s">
        <v>50</v>
      </c>
      <c r="B32" s="4">
        <v>130511089.84</v>
      </c>
      <c r="C32" s="4">
        <v>130511089.84</v>
      </c>
      <c r="D32" s="4">
        <v>138035714.11</v>
      </c>
      <c r="E32" s="4">
        <v>13051108.98</v>
      </c>
      <c r="F32" s="4">
        <v>-7524624.27</v>
      </c>
      <c r="G32" s="5" t="s">
        <v>21</v>
      </c>
      <c r="H32" s="4">
        <v>36106168.79</v>
      </c>
      <c r="I32" s="4">
        <v>41702721.44</v>
      </c>
      <c r="J32" s="6" t="s">
        <v>51</v>
      </c>
    </row>
    <row r="33" spans="1:10" ht="15.75" customHeight="1">
      <c r="A33" s="3" t="s">
        <v>52</v>
      </c>
      <c r="B33" s="4">
        <v>115714978.02</v>
      </c>
      <c r="C33" s="4">
        <v>115714978.02</v>
      </c>
      <c r="D33" s="4">
        <v>129332890.94</v>
      </c>
      <c r="E33" s="4">
        <v>11571497.8</v>
      </c>
      <c r="F33" s="4">
        <v>-13617912.92</v>
      </c>
      <c r="G33" s="5" t="s">
        <v>21</v>
      </c>
      <c r="H33" s="4">
        <v>43058252.28</v>
      </c>
      <c r="I33" s="4">
        <v>26837586.29</v>
      </c>
      <c r="J33" s="6" t="s">
        <v>53</v>
      </c>
    </row>
    <row r="34" spans="1:10" ht="15.75" customHeight="1">
      <c r="A34" s="3" t="s">
        <v>54</v>
      </c>
      <c r="B34" s="4">
        <v>80921716.56</v>
      </c>
      <c r="C34" s="4">
        <v>80921716.56</v>
      </c>
      <c r="D34" s="4">
        <v>86661060.68</v>
      </c>
      <c r="E34" s="4">
        <v>8092171.66</v>
      </c>
      <c r="F34" s="4">
        <v>-5739344.12</v>
      </c>
      <c r="G34" s="5" t="s">
        <v>21</v>
      </c>
      <c r="H34" s="4">
        <v>25198780.62</v>
      </c>
      <c r="I34" s="4">
        <v>23716242.78</v>
      </c>
      <c r="J34" s="6" t="s">
        <v>55</v>
      </c>
    </row>
    <row r="35" spans="1:10" ht="15.75" customHeight="1">
      <c r="A35" s="3" t="s">
        <v>56</v>
      </c>
      <c r="B35" s="4">
        <v>109720881.49</v>
      </c>
      <c r="C35" s="4">
        <v>109720881.49</v>
      </c>
      <c r="D35" s="4">
        <v>126300917.57</v>
      </c>
      <c r="E35" s="4">
        <v>10972088.15</v>
      </c>
      <c r="F35" s="4">
        <v>-16580036.08</v>
      </c>
      <c r="G35" s="5" t="s">
        <v>21</v>
      </c>
      <c r="H35" s="4">
        <v>37061152.85</v>
      </c>
      <c r="I35" s="4">
        <v>37177901.56</v>
      </c>
      <c r="J35" s="6" t="s">
        <v>57</v>
      </c>
    </row>
    <row r="36" spans="1:10" ht="15.75" customHeight="1">
      <c r="A36" s="3" t="s">
        <v>58</v>
      </c>
      <c r="B36" s="4">
        <v>286061984.63</v>
      </c>
      <c r="C36" s="4">
        <v>286061984.63</v>
      </c>
      <c r="D36" s="4">
        <v>297138725.53</v>
      </c>
      <c r="E36" s="4">
        <v>5549602.5</v>
      </c>
      <c r="F36" s="4">
        <v>-11076740.9</v>
      </c>
      <c r="G36" s="5" t="s">
        <v>21</v>
      </c>
      <c r="H36" s="4">
        <v>142316954.51</v>
      </c>
      <c r="I36" s="4">
        <v>106822719.83</v>
      </c>
      <c r="J36" s="6" t="s">
        <v>59</v>
      </c>
    </row>
    <row r="37" spans="1:10" ht="15.75" customHeight="1">
      <c r="A37" s="3" t="s">
        <v>60</v>
      </c>
      <c r="B37" s="4">
        <v>48162921.19</v>
      </c>
      <c r="C37" s="4">
        <v>48162921.19</v>
      </c>
      <c r="D37" s="4">
        <v>38840179.2</v>
      </c>
      <c r="E37" s="4">
        <v>4816292.12</v>
      </c>
      <c r="F37" s="4">
        <v>9322741.99</v>
      </c>
      <c r="G37" s="8" t="s">
        <v>21</v>
      </c>
      <c r="H37" s="4"/>
      <c r="I37" s="4"/>
      <c r="J37" s="6" t="s">
        <v>0</v>
      </c>
    </row>
    <row r="38" spans="1:10" ht="15.75" customHeight="1">
      <c r="A38" s="3" t="s">
        <v>61</v>
      </c>
      <c r="B38" s="4">
        <v>317266266.9</v>
      </c>
      <c r="C38" s="4">
        <v>317266266.9</v>
      </c>
      <c r="D38" s="4">
        <v>395123489.89</v>
      </c>
      <c r="E38" s="4">
        <v>31726626.69</v>
      </c>
      <c r="F38" s="4">
        <v>-77857222.99</v>
      </c>
      <c r="G38" s="5" t="s">
        <v>21</v>
      </c>
      <c r="H38" s="4">
        <v>119480753.39</v>
      </c>
      <c r="I38" s="4">
        <v>103426352.45</v>
      </c>
      <c r="J38" s="6" t="s">
        <v>62</v>
      </c>
    </row>
    <row r="39" spans="1:10" ht="15.75" customHeight="1">
      <c r="A39" s="3" t="s">
        <v>63</v>
      </c>
      <c r="B39" s="4">
        <v>296879489.36</v>
      </c>
      <c r="C39" s="4">
        <v>296879489.36</v>
      </c>
      <c r="D39" s="4">
        <v>358432173.3</v>
      </c>
      <c r="E39" s="4">
        <v>4750071.83</v>
      </c>
      <c r="F39" s="4">
        <v>-61552683.94</v>
      </c>
      <c r="G39" s="5" t="s">
        <v>21</v>
      </c>
      <c r="H39" s="4">
        <v>31977934.19</v>
      </c>
      <c r="I39" s="4">
        <v>22412691.74</v>
      </c>
      <c r="J39" s="6" t="s">
        <v>64</v>
      </c>
    </row>
    <row r="40" spans="1:10" ht="15.75" customHeight="1">
      <c r="A40" s="3" t="s">
        <v>65</v>
      </c>
      <c r="B40" s="4">
        <v>198773112.06</v>
      </c>
      <c r="C40" s="4">
        <v>198773112.06</v>
      </c>
      <c r="D40" s="4">
        <v>227620532.31</v>
      </c>
      <c r="E40" s="4">
        <v>19877311.21</v>
      </c>
      <c r="F40" s="4">
        <v>-28847420.25</v>
      </c>
      <c r="G40" s="5" t="s">
        <v>21</v>
      </c>
      <c r="H40" s="4">
        <v>78416.7</v>
      </c>
      <c r="I40" s="4">
        <v>54284.96</v>
      </c>
      <c r="J40" s="6" t="s">
        <v>66</v>
      </c>
    </row>
    <row r="41" spans="1:10" ht="15.75" customHeight="1">
      <c r="A41" s="3" t="s">
        <v>67</v>
      </c>
      <c r="B41" s="4">
        <v>36033053.88</v>
      </c>
      <c r="C41" s="4">
        <v>36033053.88</v>
      </c>
      <c r="D41" s="4">
        <v>31059251.08</v>
      </c>
      <c r="E41" s="4">
        <v>3603305.39</v>
      </c>
      <c r="F41" s="4">
        <v>4973802.8</v>
      </c>
      <c r="G41" s="8" t="s">
        <v>21</v>
      </c>
      <c r="H41" s="4">
        <v>23347841.65</v>
      </c>
      <c r="I41" s="4">
        <v>6730222.4</v>
      </c>
      <c r="J41" s="6" t="s">
        <v>68</v>
      </c>
    </row>
    <row r="42" spans="1:10" ht="15.75" customHeight="1">
      <c r="A42" s="3" t="s">
        <v>69</v>
      </c>
      <c r="B42" s="4">
        <v>127731198.05</v>
      </c>
      <c r="C42" s="4">
        <v>127731198.05</v>
      </c>
      <c r="D42" s="4">
        <v>141427411.53</v>
      </c>
      <c r="E42" s="4">
        <v>12900851</v>
      </c>
      <c r="F42" s="4">
        <v>-13696213.48</v>
      </c>
      <c r="G42" s="5" t="s">
        <v>21</v>
      </c>
      <c r="H42" s="4">
        <v>949201.82</v>
      </c>
      <c r="I42" s="4">
        <v>893350.04</v>
      </c>
      <c r="J42" s="6" t="s">
        <v>70</v>
      </c>
    </row>
    <row r="43" spans="1:10" ht="15.75" customHeight="1">
      <c r="A43" s="3" t="s">
        <v>71</v>
      </c>
      <c r="B43" s="4">
        <v>43949271.16</v>
      </c>
      <c r="C43" s="4">
        <v>43949271.16</v>
      </c>
      <c r="D43" s="4">
        <v>50927868.44</v>
      </c>
      <c r="E43" s="4">
        <v>4394927.12</v>
      </c>
      <c r="F43" s="4">
        <v>-6978597.28</v>
      </c>
      <c r="G43" s="5" t="s">
        <v>21</v>
      </c>
      <c r="H43" s="4">
        <v>45553294.63</v>
      </c>
      <c r="I43" s="4">
        <v>30935997.02</v>
      </c>
      <c r="J43" s="6" t="s">
        <v>72</v>
      </c>
    </row>
    <row r="44" spans="1:10" ht="15.75" customHeight="1">
      <c r="A44" s="3" t="s">
        <v>73</v>
      </c>
      <c r="B44" s="4">
        <v>17708424.5</v>
      </c>
      <c r="C44" s="4">
        <v>17708424.5</v>
      </c>
      <c r="D44" s="4">
        <v>22195646.42</v>
      </c>
      <c r="E44" s="4">
        <v>1770842.45</v>
      </c>
      <c r="F44" s="4">
        <v>-4487221.92</v>
      </c>
      <c r="G44" s="5" t="s">
        <v>21</v>
      </c>
      <c r="H44" s="4">
        <v>15381861.64</v>
      </c>
      <c r="I44" s="4">
        <v>3897013.47</v>
      </c>
      <c r="J44" s="6" t="s">
        <v>74</v>
      </c>
    </row>
    <row r="45" spans="1:10" ht="15.75" customHeight="1">
      <c r="A45" s="3" t="s">
        <v>75</v>
      </c>
      <c r="B45" s="4">
        <v>1615486.11</v>
      </c>
      <c r="C45" s="4">
        <v>1615486.11</v>
      </c>
      <c r="D45" s="4">
        <v>1338812.79</v>
      </c>
      <c r="E45" s="4">
        <v>80774.31</v>
      </c>
      <c r="F45" s="4">
        <v>276673.32</v>
      </c>
      <c r="G45" s="8" t="s">
        <v>21</v>
      </c>
      <c r="H45" s="4">
        <v>4248526.9</v>
      </c>
      <c r="I45" s="4">
        <v>2019995.95</v>
      </c>
      <c r="J45" s="6" t="s">
        <v>76</v>
      </c>
    </row>
    <row r="46" spans="1:10" ht="15.75" customHeight="1">
      <c r="A46" s="3" t="s">
        <v>77</v>
      </c>
      <c r="B46" s="4">
        <v>23663617.32</v>
      </c>
      <c r="C46" s="4">
        <v>23663617.32</v>
      </c>
      <c r="D46" s="4">
        <v>29539693.71</v>
      </c>
      <c r="E46" s="4">
        <v>2366361.73</v>
      </c>
      <c r="F46" s="4">
        <v>-5876076.39</v>
      </c>
      <c r="G46" s="5" t="s">
        <v>21</v>
      </c>
      <c r="H46" s="4"/>
      <c r="I46" s="4"/>
      <c r="J46" s="6" t="s">
        <v>0</v>
      </c>
    </row>
    <row r="47" spans="1:10" ht="15.75" customHeight="1">
      <c r="A47" s="3" t="s">
        <v>78</v>
      </c>
      <c r="B47" s="4">
        <v>3146410.28</v>
      </c>
      <c r="C47" s="4">
        <v>3146410.28</v>
      </c>
      <c r="D47" s="4">
        <v>4102772.36</v>
      </c>
      <c r="E47" s="4">
        <v>314641.03</v>
      </c>
      <c r="F47" s="4">
        <v>-956362.08</v>
      </c>
      <c r="G47" s="5" t="s">
        <v>21</v>
      </c>
      <c r="H47" s="4"/>
      <c r="I47" s="4"/>
      <c r="J47" s="6" t="s">
        <v>0</v>
      </c>
    </row>
    <row r="48" spans="1:10" ht="15.75" customHeight="1">
      <c r="A48" s="3" t="s">
        <v>79</v>
      </c>
      <c r="B48" s="4">
        <v>6447566.73</v>
      </c>
      <c r="C48" s="4">
        <v>6447566.73</v>
      </c>
      <c r="D48" s="4">
        <v>5083774.92</v>
      </c>
      <c r="E48" s="4">
        <v>644756.67</v>
      </c>
      <c r="F48" s="4">
        <v>1363791.81</v>
      </c>
      <c r="G48" s="8" t="s">
        <v>21</v>
      </c>
      <c r="H48" s="4"/>
      <c r="I48" s="4"/>
      <c r="J48" s="6" t="s">
        <v>0</v>
      </c>
    </row>
    <row r="49" spans="1:10" ht="15.75" customHeight="1">
      <c r="A49" s="3" t="s">
        <v>80</v>
      </c>
      <c r="B49" s="4">
        <v>11565748.78</v>
      </c>
      <c r="C49" s="4">
        <v>11565748.78</v>
      </c>
      <c r="D49" s="4">
        <v>17931253.58</v>
      </c>
      <c r="E49" s="4">
        <v>1156574.88</v>
      </c>
      <c r="F49" s="4">
        <v>-6365504.8</v>
      </c>
      <c r="G49" s="5" t="s">
        <v>21</v>
      </c>
      <c r="H49" s="4">
        <v>10590672.48</v>
      </c>
      <c r="I49" s="4">
        <v>14095201</v>
      </c>
      <c r="J49" s="6" t="s">
        <v>81</v>
      </c>
    </row>
    <row r="50" spans="1:10" ht="15.75" customHeight="1">
      <c r="A50" s="3" t="s">
        <v>82</v>
      </c>
      <c r="B50" s="4">
        <v>57963719.1</v>
      </c>
      <c r="C50" s="4">
        <v>57963719.1</v>
      </c>
      <c r="D50" s="4">
        <v>73121396.54</v>
      </c>
      <c r="E50" s="4">
        <v>5796371.91</v>
      </c>
      <c r="F50" s="4">
        <v>-15157677.44</v>
      </c>
      <c r="G50" s="5" t="s">
        <v>21</v>
      </c>
      <c r="H50" s="4"/>
      <c r="I50" s="4"/>
      <c r="J50" s="6" t="s">
        <v>0</v>
      </c>
    </row>
    <row r="51" spans="1:10" ht="15.75" customHeight="1">
      <c r="A51" s="3" t="s">
        <v>83</v>
      </c>
      <c r="B51" s="4">
        <v>12638910804.45</v>
      </c>
      <c r="C51" s="4">
        <v>12638910804.45</v>
      </c>
      <c r="D51" s="4">
        <v>14237881541.06</v>
      </c>
      <c r="E51" s="4">
        <v>1055565910.97</v>
      </c>
      <c r="F51" s="4">
        <v>-1598970736.61</v>
      </c>
      <c r="G51" s="5" t="s">
        <v>21</v>
      </c>
      <c r="H51" s="4">
        <v>1663396302.1</v>
      </c>
      <c r="I51" s="4">
        <v>1475720137.26</v>
      </c>
      <c r="J51" s="6" t="s">
        <v>84</v>
      </c>
    </row>
    <row r="52" spans="1:10" ht="15" customHeight="1">
      <c r="A52" s="31" t="s">
        <v>0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5" customHeight="1">
      <c r="A53" s="9" t="s">
        <v>85</v>
      </c>
      <c r="B53" s="10" t="s">
        <v>0</v>
      </c>
      <c r="C53" s="31" t="s">
        <v>86</v>
      </c>
      <c r="D53" s="31"/>
      <c r="E53" s="31"/>
      <c r="F53" s="31"/>
      <c r="G53" s="31"/>
      <c r="H53" s="31"/>
      <c r="I53" s="31"/>
      <c r="J53" s="31"/>
    </row>
    <row r="54" spans="1:10" ht="15" customHeight="1">
      <c r="A54" s="1"/>
      <c r="B54" s="11" t="s">
        <v>0</v>
      </c>
      <c r="C54" s="31" t="s">
        <v>87</v>
      </c>
      <c r="D54" s="31"/>
      <c r="E54" s="31"/>
      <c r="F54" s="31"/>
      <c r="G54" s="31"/>
      <c r="H54" s="31"/>
      <c r="I54" s="31"/>
      <c r="J54" s="31"/>
    </row>
    <row r="55" spans="1:10" ht="15" customHeight="1">
      <c r="A55" s="1"/>
      <c r="B55" s="12" t="s">
        <v>0</v>
      </c>
      <c r="C55" s="31" t="s">
        <v>88</v>
      </c>
      <c r="D55" s="31"/>
      <c r="E55" s="31"/>
      <c r="F55" s="31"/>
      <c r="G55" s="31"/>
      <c r="H55" s="31"/>
      <c r="I55" s="31"/>
      <c r="J55" s="31"/>
    </row>
  </sheetData>
  <sheetProtection/>
  <mergeCells count="25">
    <mergeCell ref="A1:H1"/>
    <mergeCell ref="A2:H2"/>
    <mergeCell ref="A3:H3"/>
    <mergeCell ref="A4:H4"/>
    <mergeCell ref="A5:H5"/>
    <mergeCell ref="A6:H6"/>
    <mergeCell ref="F14:F15"/>
    <mergeCell ref="G14:G15"/>
    <mergeCell ref="H14:I14"/>
    <mergeCell ref="A7:H7"/>
    <mergeCell ref="A8:H8"/>
    <mergeCell ref="A9:H9"/>
    <mergeCell ref="A10:H10"/>
    <mergeCell ref="A11:H11"/>
    <mergeCell ref="A12:H12"/>
    <mergeCell ref="A52:J52"/>
    <mergeCell ref="C53:J53"/>
    <mergeCell ref="C54:J54"/>
    <mergeCell ref="C55:J55"/>
    <mergeCell ref="A13:A15"/>
    <mergeCell ref="B13:G13"/>
    <mergeCell ref="H13:I13"/>
    <mergeCell ref="J13:J15"/>
    <mergeCell ref="B14:D14"/>
    <mergeCell ref="E14:E15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25">
      <selection activeCell="G61" sqref="G61"/>
    </sheetView>
  </sheetViews>
  <sheetFormatPr defaultColWidth="9.140625" defaultRowHeight="12.75"/>
  <cols>
    <col min="2" max="2" width="58.00390625" style="0" hidden="1" customWidth="1"/>
    <col min="3" max="5" width="18.421875" style="0" hidden="1" customWidth="1"/>
    <col min="6" max="7" width="18.421875" style="0" customWidth="1"/>
    <col min="8" max="8" width="9.57421875" style="0" customWidth="1"/>
    <col min="9" max="10" width="18.421875" style="0" hidden="1" customWidth="1"/>
    <col min="11" max="11" width="15.140625" style="0" customWidth="1"/>
    <col min="12" max="12" width="8.8515625" style="0" hidden="1" customWidth="1"/>
    <col min="13" max="13" width="32.140625" style="0" customWidth="1"/>
  </cols>
  <sheetData>
    <row r="1" spans="2:11" ht="31.5" customHeight="1">
      <c r="B1" s="35"/>
      <c r="C1" s="35"/>
      <c r="D1" s="35"/>
      <c r="E1" s="35"/>
      <c r="F1" s="35"/>
      <c r="G1" s="35"/>
      <c r="H1" s="35"/>
      <c r="I1" s="35"/>
      <c r="J1" s="1"/>
      <c r="K1" s="1"/>
    </row>
    <row r="2" spans="2:11" ht="15" customHeight="1">
      <c r="B2" s="35" t="s">
        <v>0</v>
      </c>
      <c r="C2" s="35"/>
      <c r="D2" s="35"/>
      <c r="E2" s="35"/>
      <c r="F2" s="35"/>
      <c r="G2" s="35"/>
      <c r="H2" s="35"/>
      <c r="I2" s="35"/>
      <c r="J2" s="1"/>
      <c r="K2" s="1"/>
    </row>
    <row r="3" spans="2:11" ht="19.5" customHeight="1">
      <c r="B3" s="37"/>
      <c r="C3" s="37"/>
      <c r="D3" s="37"/>
      <c r="E3" s="37"/>
      <c r="F3" s="37"/>
      <c r="G3" s="37"/>
      <c r="H3" s="37"/>
      <c r="I3" s="37"/>
      <c r="J3" s="1"/>
      <c r="K3" s="1"/>
    </row>
    <row r="4" spans="2:11" ht="15" customHeight="1">
      <c r="B4" s="35" t="s">
        <v>0</v>
      </c>
      <c r="C4" s="35"/>
      <c r="D4" s="35"/>
      <c r="E4" s="35"/>
      <c r="F4" s="35"/>
      <c r="G4" s="35"/>
      <c r="H4" s="35"/>
      <c r="I4" s="35"/>
      <c r="J4" s="1"/>
      <c r="K4" s="1"/>
    </row>
    <row r="5" spans="2:11" ht="15" customHeight="1">
      <c r="B5" s="38" t="s">
        <v>2</v>
      </c>
      <c r="C5" s="38"/>
      <c r="D5" s="38"/>
      <c r="E5" s="38"/>
      <c r="F5" s="38"/>
      <c r="G5" s="38"/>
      <c r="H5" s="38"/>
      <c r="I5" s="38"/>
      <c r="J5" s="1"/>
      <c r="K5" s="1"/>
    </row>
    <row r="6" spans="2:11" ht="15" customHeight="1">
      <c r="B6" s="33" t="s">
        <v>89</v>
      </c>
      <c r="C6" s="33"/>
      <c r="D6" s="33"/>
      <c r="E6" s="33"/>
      <c r="F6" s="33"/>
      <c r="G6" s="33"/>
      <c r="H6" s="33"/>
      <c r="I6" s="33"/>
      <c r="J6" s="1"/>
      <c r="K6" s="1"/>
    </row>
    <row r="7" spans="2:11" ht="15" customHeight="1">
      <c r="B7" s="33" t="s">
        <v>4</v>
      </c>
      <c r="C7" s="33"/>
      <c r="D7" s="33"/>
      <c r="E7" s="33"/>
      <c r="F7" s="33"/>
      <c r="G7" s="33"/>
      <c r="H7" s="33"/>
      <c r="I7" s="33"/>
      <c r="J7" s="1"/>
      <c r="K7" s="1"/>
    </row>
    <row r="8" spans="2:11" ht="15" customHeight="1">
      <c r="B8" s="33" t="s">
        <v>5</v>
      </c>
      <c r="C8" s="33"/>
      <c r="D8" s="33"/>
      <c r="E8" s="33"/>
      <c r="F8" s="33"/>
      <c r="G8" s="33"/>
      <c r="H8" s="33"/>
      <c r="I8" s="33"/>
      <c r="J8" s="1"/>
      <c r="K8" s="1"/>
    </row>
    <row r="9" spans="2:11" ht="15" customHeight="1">
      <c r="B9" s="34" t="s">
        <v>6</v>
      </c>
      <c r="C9" s="34"/>
      <c r="D9" s="34"/>
      <c r="E9" s="34"/>
      <c r="F9" s="34"/>
      <c r="G9" s="34"/>
      <c r="H9" s="34"/>
      <c r="I9" s="34"/>
      <c r="J9" s="1"/>
      <c r="K9" s="1"/>
    </row>
    <row r="10" spans="2:11" ht="15" customHeight="1">
      <c r="B10" s="35" t="s">
        <v>0</v>
      </c>
      <c r="C10" s="35"/>
      <c r="D10" s="35"/>
      <c r="E10" s="35"/>
      <c r="F10" s="35"/>
      <c r="G10" s="35"/>
      <c r="H10" s="35"/>
      <c r="I10" s="35"/>
      <c r="J10" s="1"/>
      <c r="K10" s="1"/>
    </row>
    <row r="11" spans="2:11" ht="15" customHeight="1">
      <c r="B11" s="35" t="s">
        <v>0</v>
      </c>
      <c r="C11" s="35"/>
      <c r="D11" s="35"/>
      <c r="E11" s="35"/>
      <c r="F11" s="35"/>
      <c r="G11" s="35"/>
      <c r="H11" s="35"/>
      <c r="I11" s="35"/>
      <c r="J11" s="1"/>
      <c r="K11" s="1"/>
    </row>
    <row r="12" spans="2:11" ht="15.75" customHeight="1">
      <c r="B12" s="36"/>
      <c r="C12" s="36"/>
      <c r="D12" s="36"/>
      <c r="E12" s="36"/>
      <c r="F12" s="36"/>
      <c r="G12" s="36"/>
      <c r="H12" s="36"/>
      <c r="I12" s="36"/>
      <c r="J12" s="1"/>
      <c r="K12" s="1"/>
    </row>
    <row r="13" spans="1:13" ht="15" customHeight="1">
      <c r="A13" s="39" t="s">
        <v>7</v>
      </c>
      <c r="B13" s="32" t="s">
        <v>7</v>
      </c>
      <c r="C13" s="32" t="s">
        <v>8</v>
      </c>
      <c r="D13" s="32"/>
      <c r="E13" s="32"/>
      <c r="F13" s="32"/>
      <c r="G13" s="32"/>
      <c r="H13" s="32"/>
      <c r="I13" s="32" t="s">
        <v>9</v>
      </c>
      <c r="J13" s="32"/>
      <c r="K13" s="32" t="s">
        <v>181</v>
      </c>
      <c r="M13" s="32" t="s">
        <v>182</v>
      </c>
    </row>
    <row r="14" spans="1:13" ht="15" customHeight="1">
      <c r="A14" s="39"/>
      <c r="B14" s="32"/>
      <c r="C14" s="32" t="s">
        <v>11</v>
      </c>
      <c r="D14" s="32"/>
      <c r="E14" s="32"/>
      <c r="F14" s="32" t="s">
        <v>179</v>
      </c>
      <c r="G14" s="32" t="s">
        <v>180</v>
      </c>
      <c r="H14" s="32" t="s">
        <v>183</v>
      </c>
      <c r="I14" s="32" t="s">
        <v>11</v>
      </c>
      <c r="J14" s="32"/>
      <c r="K14" s="32"/>
      <c r="M14" s="32"/>
    </row>
    <row r="15" spans="1:13" ht="30" customHeight="1">
      <c r="A15" s="39"/>
      <c r="B15" s="32"/>
      <c r="C15" s="2" t="s">
        <v>15</v>
      </c>
      <c r="D15" s="2" t="s">
        <v>16</v>
      </c>
      <c r="E15" s="2" t="s">
        <v>17</v>
      </c>
      <c r="F15" s="32"/>
      <c r="G15" s="32"/>
      <c r="H15" s="32"/>
      <c r="I15" s="2" t="s">
        <v>18</v>
      </c>
      <c r="J15" s="2" t="s">
        <v>19</v>
      </c>
      <c r="K15" s="32"/>
      <c r="M15" s="32"/>
    </row>
    <row r="16" spans="1:13" ht="15.75" customHeight="1">
      <c r="A16" s="16" t="s">
        <v>144</v>
      </c>
      <c r="B16" s="3" t="s">
        <v>20</v>
      </c>
      <c r="C16" s="4">
        <v>1364478.86</v>
      </c>
      <c r="D16" s="4">
        <v>1364478.86</v>
      </c>
      <c r="E16" s="4">
        <v>1258841.56</v>
      </c>
      <c r="F16" s="4">
        <v>34111.97</v>
      </c>
      <c r="G16" s="4">
        <v>105637.3</v>
      </c>
      <c r="H16" s="8" t="s">
        <v>21</v>
      </c>
      <c r="I16" s="4">
        <v>2610018.59</v>
      </c>
      <c r="J16" s="4">
        <v>3017034.57</v>
      </c>
      <c r="K16" s="14" t="s">
        <v>90</v>
      </c>
      <c r="M16" s="4">
        <f>G16*0.3</f>
        <v>31691.19</v>
      </c>
    </row>
    <row r="17" spans="1:13" ht="15.75" customHeight="1">
      <c r="A17" s="16" t="s">
        <v>145</v>
      </c>
      <c r="B17" s="3" t="s">
        <v>23</v>
      </c>
      <c r="C17" s="4">
        <v>474845.18</v>
      </c>
      <c r="D17" s="4">
        <v>474845.18</v>
      </c>
      <c r="E17" s="4">
        <v>507792.38</v>
      </c>
      <c r="F17" s="4">
        <v>47484.52</v>
      </c>
      <c r="G17" s="4">
        <v>-32947.2</v>
      </c>
      <c r="H17" s="5" t="s">
        <v>21</v>
      </c>
      <c r="I17" s="4">
        <v>282316.57</v>
      </c>
      <c r="J17" s="4">
        <v>322387.72</v>
      </c>
      <c r="K17" s="15" t="s">
        <v>91</v>
      </c>
      <c r="M17" s="4"/>
    </row>
    <row r="18" spans="1:13" ht="15.75" customHeight="1">
      <c r="A18" s="16" t="s">
        <v>146</v>
      </c>
      <c r="B18" s="3" t="s">
        <v>25</v>
      </c>
      <c r="C18" s="4">
        <v>2349312.4</v>
      </c>
      <c r="D18" s="4">
        <v>2349312.4</v>
      </c>
      <c r="E18" s="4">
        <v>2743025.97</v>
      </c>
      <c r="F18" s="4">
        <v>46986.25</v>
      </c>
      <c r="G18" s="4">
        <v>-393713.57</v>
      </c>
      <c r="H18" s="5" t="s">
        <v>21</v>
      </c>
      <c r="I18" s="4">
        <v>2591918.16</v>
      </c>
      <c r="J18" s="4">
        <v>2998342.14</v>
      </c>
      <c r="K18" s="15" t="s">
        <v>92</v>
      </c>
      <c r="M18" s="4"/>
    </row>
    <row r="19" spans="1:13" ht="15.75" customHeight="1">
      <c r="A19" s="16" t="s">
        <v>147</v>
      </c>
      <c r="B19" s="3" t="s">
        <v>27</v>
      </c>
      <c r="C19" s="4">
        <v>6411019.6</v>
      </c>
      <c r="D19" s="4">
        <v>6411019.6</v>
      </c>
      <c r="E19" s="4">
        <v>6165954.8</v>
      </c>
      <c r="F19" s="4">
        <v>641101.96</v>
      </c>
      <c r="G19" s="4">
        <v>245064.8</v>
      </c>
      <c r="H19" s="7" t="s">
        <v>21</v>
      </c>
      <c r="I19" s="4"/>
      <c r="J19" s="4"/>
      <c r="K19" s="6" t="s">
        <v>0</v>
      </c>
      <c r="M19" s="4">
        <f>G19*0.1</f>
        <v>24506.48</v>
      </c>
    </row>
    <row r="20" spans="1:13" ht="15.75" customHeight="1">
      <c r="A20" s="16" t="s">
        <v>148</v>
      </c>
      <c r="B20" s="3" t="s">
        <v>28</v>
      </c>
      <c r="C20" s="4">
        <v>1812699.74</v>
      </c>
      <c r="D20" s="4">
        <v>1812699.74</v>
      </c>
      <c r="E20" s="4">
        <v>2407570.56</v>
      </c>
      <c r="F20" s="4">
        <v>180726.16</v>
      </c>
      <c r="G20" s="4">
        <v>-594870.82</v>
      </c>
      <c r="H20" s="5" t="s">
        <v>21</v>
      </c>
      <c r="I20" s="4">
        <v>1450203.03</v>
      </c>
      <c r="J20" s="4">
        <v>1524660.15</v>
      </c>
      <c r="K20" s="15" t="s">
        <v>93</v>
      </c>
      <c r="M20" s="4"/>
    </row>
    <row r="21" spans="1:13" ht="15.75" customHeight="1">
      <c r="A21" s="16" t="s">
        <v>149</v>
      </c>
      <c r="B21" s="3" t="s">
        <v>30</v>
      </c>
      <c r="C21" s="4">
        <v>1674723.19</v>
      </c>
      <c r="D21" s="4">
        <v>1674723.19</v>
      </c>
      <c r="E21" s="4">
        <v>1722044.78</v>
      </c>
      <c r="F21" s="4">
        <v>167472.32</v>
      </c>
      <c r="G21" s="4">
        <v>-47321.59</v>
      </c>
      <c r="H21" s="5" t="s">
        <v>21</v>
      </c>
      <c r="I21" s="4">
        <v>557709.98</v>
      </c>
      <c r="J21" s="4">
        <v>588290.44</v>
      </c>
      <c r="K21" s="6" t="s">
        <v>94</v>
      </c>
      <c r="M21" s="4"/>
    </row>
    <row r="22" spans="1:13" ht="15.75" customHeight="1">
      <c r="A22" s="16" t="s">
        <v>150</v>
      </c>
      <c r="B22" s="3" t="s">
        <v>32</v>
      </c>
      <c r="C22" s="4">
        <v>109518654.67</v>
      </c>
      <c r="D22" s="4">
        <v>109518654.67</v>
      </c>
      <c r="E22" s="4">
        <v>118069546.81</v>
      </c>
      <c r="F22" s="4">
        <v>10951865.47</v>
      </c>
      <c r="G22" s="4">
        <v>-8550892.14</v>
      </c>
      <c r="H22" s="5" t="s">
        <v>21</v>
      </c>
      <c r="I22" s="4">
        <v>34099358.63</v>
      </c>
      <c r="J22" s="4">
        <v>31369352.2</v>
      </c>
      <c r="K22" s="6" t="s">
        <v>95</v>
      </c>
      <c r="M22" s="4"/>
    </row>
    <row r="23" spans="1:13" ht="15.75" customHeight="1">
      <c r="A23" s="16" t="s">
        <v>151</v>
      </c>
      <c r="B23" s="3" t="s">
        <v>34</v>
      </c>
      <c r="C23" s="4">
        <v>86444848.81</v>
      </c>
      <c r="D23" s="4">
        <v>86444848.81</v>
      </c>
      <c r="E23" s="4">
        <v>83993798.22</v>
      </c>
      <c r="F23" s="4">
        <v>8644484.88</v>
      </c>
      <c r="G23" s="4">
        <v>2451050.59</v>
      </c>
      <c r="H23" s="7" t="s">
        <v>21</v>
      </c>
      <c r="I23" s="4">
        <v>463360</v>
      </c>
      <c r="J23" s="4">
        <v>160331</v>
      </c>
      <c r="K23" s="6" t="s">
        <v>96</v>
      </c>
      <c r="M23" s="4">
        <f>G23*0.1</f>
        <v>245105.059</v>
      </c>
    </row>
    <row r="24" spans="1:13" ht="15.75" customHeight="1">
      <c r="A24" s="16" t="s">
        <v>152</v>
      </c>
      <c r="B24" s="3" t="s">
        <v>36</v>
      </c>
      <c r="C24" s="4">
        <v>12565365.32</v>
      </c>
      <c r="D24" s="4">
        <v>12565365.32</v>
      </c>
      <c r="E24" s="4">
        <v>12394266.14</v>
      </c>
      <c r="F24" s="4">
        <v>125653.65</v>
      </c>
      <c r="G24" s="4">
        <v>171099.18</v>
      </c>
      <c r="H24" s="8" t="s">
        <v>21</v>
      </c>
      <c r="I24" s="4">
        <v>4500777.86</v>
      </c>
      <c r="J24" s="4">
        <v>4374166</v>
      </c>
      <c r="K24" s="6" t="s">
        <v>97</v>
      </c>
      <c r="M24" s="4">
        <f>G24*0.2</f>
        <v>34219.836</v>
      </c>
    </row>
    <row r="25" spans="1:13" ht="15.75" customHeight="1">
      <c r="A25" s="16" t="s">
        <v>153</v>
      </c>
      <c r="B25" s="3" t="s">
        <v>38</v>
      </c>
      <c r="C25" s="4">
        <v>1050413.02</v>
      </c>
      <c r="D25" s="4">
        <v>1050413.02</v>
      </c>
      <c r="E25" s="4">
        <v>866004.68</v>
      </c>
      <c r="F25" s="4">
        <v>105041.3</v>
      </c>
      <c r="G25" s="4">
        <v>184408.34</v>
      </c>
      <c r="H25" s="8" t="s">
        <v>21</v>
      </c>
      <c r="I25" s="4">
        <v>239385.16</v>
      </c>
      <c r="J25" s="4">
        <v>313195.6</v>
      </c>
      <c r="K25" s="6" t="s">
        <v>98</v>
      </c>
      <c r="M25" s="4">
        <f>G25*0.2</f>
        <v>36881.668</v>
      </c>
    </row>
    <row r="26" spans="1:13" ht="15.75" customHeight="1">
      <c r="A26" s="16" t="s">
        <v>154</v>
      </c>
      <c r="B26" s="3" t="s">
        <v>40</v>
      </c>
      <c r="C26" s="4">
        <v>7506362.18</v>
      </c>
      <c r="D26" s="4">
        <v>7506362.18</v>
      </c>
      <c r="E26" s="4">
        <v>7741539.38</v>
      </c>
      <c r="F26" s="4">
        <v>525445.35</v>
      </c>
      <c r="G26" s="4">
        <v>-235177.2</v>
      </c>
      <c r="H26" s="5" t="s">
        <v>21</v>
      </c>
      <c r="I26" s="4">
        <v>1165510.32</v>
      </c>
      <c r="J26" s="4">
        <v>916061.28</v>
      </c>
      <c r="K26" s="6" t="s">
        <v>99</v>
      </c>
      <c r="M26" s="4"/>
    </row>
    <row r="27" spans="1:13" ht="15.75" customHeight="1">
      <c r="A27" s="16" t="s">
        <v>155</v>
      </c>
      <c r="B27" s="3" t="s">
        <v>42</v>
      </c>
      <c r="C27" s="4">
        <v>475709.68</v>
      </c>
      <c r="D27" s="4">
        <v>475709.68</v>
      </c>
      <c r="E27" s="4">
        <v>634098.93</v>
      </c>
      <c r="F27" s="4">
        <v>4757.1</v>
      </c>
      <c r="G27" s="4">
        <v>-158389.25</v>
      </c>
      <c r="H27" s="5" t="s">
        <v>21</v>
      </c>
      <c r="I27" s="4"/>
      <c r="J27" s="4"/>
      <c r="K27" s="6" t="s">
        <v>0</v>
      </c>
      <c r="M27" s="4"/>
    </row>
    <row r="28" spans="1:13" ht="15.75" customHeight="1">
      <c r="A28" s="16" t="s">
        <v>156</v>
      </c>
      <c r="B28" s="3" t="s">
        <v>43</v>
      </c>
      <c r="C28" s="4">
        <v>12395237.8</v>
      </c>
      <c r="D28" s="4">
        <v>12395237.8</v>
      </c>
      <c r="E28" s="4">
        <v>12848717.25</v>
      </c>
      <c r="F28" s="4">
        <v>1239523.78</v>
      </c>
      <c r="G28" s="4">
        <v>-453479.45</v>
      </c>
      <c r="H28" s="5" t="s">
        <v>21</v>
      </c>
      <c r="I28" s="4">
        <v>617373.29</v>
      </c>
      <c r="J28" s="4">
        <v>580961.72</v>
      </c>
      <c r="K28" s="6" t="s">
        <v>100</v>
      </c>
      <c r="M28" s="4"/>
    </row>
    <row r="29" spans="1:13" ht="15.75" customHeight="1">
      <c r="A29" s="16" t="s">
        <v>157</v>
      </c>
      <c r="B29" s="3" t="s">
        <v>45</v>
      </c>
      <c r="C29" s="4">
        <v>35500915.22</v>
      </c>
      <c r="D29" s="4">
        <v>35500915.22</v>
      </c>
      <c r="E29" s="4">
        <v>39290844.04</v>
      </c>
      <c r="F29" s="4">
        <v>3550091.52</v>
      </c>
      <c r="G29" s="4">
        <v>-3789928.82</v>
      </c>
      <c r="H29" s="5" t="s">
        <v>21</v>
      </c>
      <c r="I29" s="4">
        <v>4855919.18</v>
      </c>
      <c r="J29" s="4">
        <v>3373499.27</v>
      </c>
      <c r="K29" s="6" t="s">
        <v>101</v>
      </c>
      <c r="M29" s="4"/>
    </row>
    <row r="30" spans="1:13" ht="15.75" customHeight="1">
      <c r="A30" s="16" t="s">
        <v>158</v>
      </c>
      <c r="B30" s="3" t="s">
        <v>47</v>
      </c>
      <c r="C30" s="4">
        <v>2589335.1</v>
      </c>
      <c r="D30" s="4">
        <v>2589335.1</v>
      </c>
      <c r="E30" s="4">
        <v>3299168.26</v>
      </c>
      <c r="F30" s="4">
        <v>258933.51</v>
      </c>
      <c r="G30" s="4">
        <v>-709833.16</v>
      </c>
      <c r="H30" s="5" t="s">
        <v>21</v>
      </c>
      <c r="I30" s="4"/>
      <c r="J30" s="4"/>
      <c r="K30" s="6" t="s">
        <v>0</v>
      </c>
      <c r="M30" s="4"/>
    </row>
    <row r="31" spans="1:13" ht="15.75" customHeight="1">
      <c r="A31" s="16" t="s">
        <v>159</v>
      </c>
      <c r="B31" s="3" t="s">
        <v>48</v>
      </c>
      <c r="C31" s="4">
        <v>1206723.81</v>
      </c>
      <c r="D31" s="4">
        <v>1206723.81</v>
      </c>
      <c r="E31" s="4">
        <v>1123295.43</v>
      </c>
      <c r="F31" s="4">
        <v>120672.38</v>
      </c>
      <c r="G31" s="4">
        <v>83428.38</v>
      </c>
      <c r="H31" s="7" t="s">
        <v>21</v>
      </c>
      <c r="I31" s="4">
        <v>347688.88</v>
      </c>
      <c r="J31" s="4">
        <v>349869.43</v>
      </c>
      <c r="K31" s="6" t="s">
        <v>102</v>
      </c>
      <c r="M31" s="4">
        <f>G31*0.1</f>
        <v>8342.838000000002</v>
      </c>
    </row>
    <row r="32" spans="1:13" ht="15.75" customHeight="1">
      <c r="A32" s="16" t="s">
        <v>160</v>
      </c>
      <c r="B32" s="3" t="s">
        <v>50</v>
      </c>
      <c r="C32" s="4">
        <v>2421530.07</v>
      </c>
      <c r="D32" s="4">
        <v>2421530.07</v>
      </c>
      <c r="E32" s="4">
        <v>2494565.26</v>
      </c>
      <c r="F32" s="4">
        <v>242153.01</v>
      </c>
      <c r="G32" s="4">
        <v>-73035.19</v>
      </c>
      <c r="H32" s="5" t="s">
        <v>21</v>
      </c>
      <c r="I32" s="4">
        <v>1936259.39</v>
      </c>
      <c r="J32" s="4">
        <v>1837175.3</v>
      </c>
      <c r="K32" s="15" t="s">
        <v>103</v>
      </c>
      <c r="M32" s="4"/>
    </row>
    <row r="33" spans="1:13" ht="15.75" customHeight="1">
      <c r="A33" s="16" t="s">
        <v>161</v>
      </c>
      <c r="B33" s="3" t="s">
        <v>52</v>
      </c>
      <c r="C33" s="4">
        <v>1329142.6</v>
      </c>
      <c r="D33" s="4">
        <v>1329142.6</v>
      </c>
      <c r="E33" s="4">
        <v>1410441.77</v>
      </c>
      <c r="F33" s="4">
        <v>132914.26</v>
      </c>
      <c r="G33" s="4">
        <v>-81299.17</v>
      </c>
      <c r="H33" s="5" t="s">
        <v>21</v>
      </c>
      <c r="I33" s="4">
        <v>779539.91</v>
      </c>
      <c r="J33" s="4">
        <v>675491.41</v>
      </c>
      <c r="K33" s="6" t="s">
        <v>104</v>
      </c>
      <c r="M33" s="4"/>
    </row>
    <row r="34" spans="1:13" ht="15.75" customHeight="1">
      <c r="A34" s="16" t="s">
        <v>162</v>
      </c>
      <c r="B34" s="3" t="s">
        <v>54</v>
      </c>
      <c r="C34" s="4">
        <v>1276559.3</v>
      </c>
      <c r="D34" s="4">
        <v>1276559.3</v>
      </c>
      <c r="E34" s="4">
        <v>1373085.04</v>
      </c>
      <c r="F34" s="4">
        <v>127655.93</v>
      </c>
      <c r="G34" s="4">
        <v>-96525.74</v>
      </c>
      <c r="H34" s="5" t="s">
        <v>21</v>
      </c>
      <c r="I34" s="4">
        <v>558861.38</v>
      </c>
      <c r="J34" s="4">
        <v>508632.4</v>
      </c>
      <c r="K34" s="6" t="s">
        <v>105</v>
      </c>
      <c r="M34" s="4"/>
    </row>
    <row r="35" spans="1:13" ht="15.75" customHeight="1">
      <c r="A35" s="16" t="s">
        <v>163</v>
      </c>
      <c r="B35" s="3" t="s">
        <v>56</v>
      </c>
      <c r="C35" s="4">
        <v>145922.65</v>
      </c>
      <c r="D35" s="4">
        <v>145922.65</v>
      </c>
      <c r="E35" s="4">
        <v>395130.8</v>
      </c>
      <c r="F35" s="4">
        <v>14592.27</v>
      </c>
      <c r="G35" s="4">
        <v>-249208.15</v>
      </c>
      <c r="H35" s="5" t="s">
        <v>21</v>
      </c>
      <c r="I35" s="4">
        <v>145911.85</v>
      </c>
      <c r="J35" s="4">
        <v>146591.76</v>
      </c>
      <c r="K35" s="6" t="s">
        <v>106</v>
      </c>
      <c r="M35" s="4"/>
    </row>
    <row r="36" spans="1:13" ht="15.75" customHeight="1">
      <c r="A36" s="16" t="s">
        <v>164</v>
      </c>
      <c r="B36" s="3" t="s">
        <v>58</v>
      </c>
      <c r="C36" s="4">
        <v>1546410.91</v>
      </c>
      <c r="D36" s="4">
        <v>1546410.91</v>
      </c>
      <c r="E36" s="4">
        <v>1452527.72</v>
      </c>
      <c r="F36" s="4">
        <v>30000.37</v>
      </c>
      <c r="G36" s="4">
        <v>93883.19</v>
      </c>
      <c r="H36" s="8" t="s">
        <v>21</v>
      </c>
      <c r="I36" s="4">
        <v>801335.23</v>
      </c>
      <c r="J36" s="4">
        <v>957346.48</v>
      </c>
      <c r="K36" s="14" t="s">
        <v>107</v>
      </c>
      <c r="M36" s="4">
        <f>G36*0.3</f>
        <v>28164.957</v>
      </c>
    </row>
    <row r="37" spans="1:13" ht="15.75" customHeight="1">
      <c r="A37" s="16" t="s">
        <v>165</v>
      </c>
      <c r="B37" s="3" t="s">
        <v>60</v>
      </c>
      <c r="C37" s="4">
        <v>843263.13</v>
      </c>
      <c r="D37" s="4">
        <v>843263.13</v>
      </c>
      <c r="E37" s="4">
        <v>999502.57</v>
      </c>
      <c r="F37" s="4">
        <v>84326.31</v>
      </c>
      <c r="G37" s="4">
        <v>-156239.44</v>
      </c>
      <c r="H37" s="5" t="s">
        <v>21</v>
      </c>
      <c r="I37" s="4"/>
      <c r="J37" s="4"/>
      <c r="K37" s="6" t="s">
        <v>0</v>
      </c>
      <c r="M37" s="4"/>
    </row>
    <row r="38" spans="1:13" ht="15.75" customHeight="1">
      <c r="A38" s="16" t="s">
        <v>166</v>
      </c>
      <c r="B38" s="3" t="s">
        <v>61</v>
      </c>
      <c r="C38" s="4">
        <v>2594701.73</v>
      </c>
      <c r="D38" s="4">
        <v>2594701.73</v>
      </c>
      <c r="E38" s="4">
        <v>51333862.03</v>
      </c>
      <c r="F38" s="4">
        <v>259470.17</v>
      </c>
      <c r="G38" s="4">
        <v>-48739160.3</v>
      </c>
      <c r="H38" s="5" t="s">
        <v>21</v>
      </c>
      <c r="I38" s="4">
        <v>1175262.89</v>
      </c>
      <c r="J38" s="4">
        <v>830936.51</v>
      </c>
      <c r="K38" s="6" t="s">
        <v>108</v>
      </c>
      <c r="M38" s="4"/>
    </row>
    <row r="39" spans="1:13" ht="15.75" customHeight="1">
      <c r="A39" s="16" t="s">
        <v>167</v>
      </c>
      <c r="B39" s="3" t="s">
        <v>63</v>
      </c>
      <c r="C39" s="4">
        <v>2784490.06</v>
      </c>
      <c r="D39" s="4">
        <v>2784490.06</v>
      </c>
      <c r="E39" s="4">
        <v>2862228.81</v>
      </c>
      <c r="F39" s="4">
        <v>44551.84</v>
      </c>
      <c r="G39" s="4">
        <v>-77738.75</v>
      </c>
      <c r="H39" s="5" t="s">
        <v>21</v>
      </c>
      <c r="I39" s="4">
        <v>1094180.48</v>
      </c>
      <c r="J39" s="4">
        <v>1089663.76</v>
      </c>
      <c r="K39" s="6" t="s">
        <v>109</v>
      </c>
      <c r="M39" s="4"/>
    </row>
    <row r="40" spans="1:13" ht="15.75" customHeight="1">
      <c r="A40" s="16" t="s">
        <v>168</v>
      </c>
      <c r="B40" s="3" t="s">
        <v>65</v>
      </c>
      <c r="C40" s="4">
        <v>2176127.79</v>
      </c>
      <c r="D40" s="4">
        <v>2176127.79</v>
      </c>
      <c r="E40" s="4">
        <v>2254603.14</v>
      </c>
      <c r="F40" s="4">
        <v>217612.78</v>
      </c>
      <c r="G40" s="4">
        <v>-78475.35</v>
      </c>
      <c r="H40" s="5" t="s">
        <v>21</v>
      </c>
      <c r="I40" s="4">
        <v>17162.32</v>
      </c>
      <c r="J40" s="4">
        <v>14651.46</v>
      </c>
      <c r="K40" s="6" t="s">
        <v>110</v>
      </c>
      <c r="M40" s="4"/>
    </row>
    <row r="41" spans="1:13" ht="15.75" customHeight="1">
      <c r="A41" s="16" t="s">
        <v>169</v>
      </c>
      <c r="B41" s="3" t="s">
        <v>67</v>
      </c>
      <c r="C41" s="4">
        <v>44832.08</v>
      </c>
      <c r="D41" s="4">
        <v>44832.08</v>
      </c>
      <c r="E41" s="4">
        <v>46213.08</v>
      </c>
      <c r="F41" s="4">
        <v>4483.21</v>
      </c>
      <c r="G41" s="4">
        <v>-1381</v>
      </c>
      <c r="H41" s="5" t="s">
        <v>21</v>
      </c>
      <c r="I41" s="4"/>
      <c r="J41" s="4"/>
      <c r="K41" s="6" t="s">
        <v>0</v>
      </c>
      <c r="M41" s="4"/>
    </row>
    <row r="42" spans="1:13" ht="15.75" customHeight="1">
      <c r="A42" s="16" t="s">
        <v>170</v>
      </c>
      <c r="B42" s="3" t="s">
        <v>69</v>
      </c>
      <c r="C42" s="4">
        <v>918544.01</v>
      </c>
      <c r="D42" s="4">
        <v>918544.01</v>
      </c>
      <c r="E42" s="4">
        <v>953835.8</v>
      </c>
      <c r="F42" s="4">
        <v>92772.95</v>
      </c>
      <c r="G42" s="4">
        <v>-35291.79</v>
      </c>
      <c r="H42" s="5" t="s">
        <v>21</v>
      </c>
      <c r="I42" s="4">
        <v>176697.48</v>
      </c>
      <c r="J42" s="4">
        <v>198216.34</v>
      </c>
      <c r="K42" s="6" t="s">
        <v>111</v>
      </c>
      <c r="M42" s="4"/>
    </row>
    <row r="43" spans="1:13" ht="15.75" customHeight="1">
      <c r="A43" s="16" t="s">
        <v>171</v>
      </c>
      <c r="B43" s="3" t="s">
        <v>71</v>
      </c>
      <c r="C43" s="4">
        <v>3513036.48</v>
      </c>
      <c r="D43" s="4">
        <v>3513036.48</v>
      </c>
      <c r="E43" s="4">
        <v>3869132.4</v>
      </c>
      <c r="F43" s="4">
        <v>351303.65</v>
      </c>
      <c r="G43" s="4">
        <v>-356095.92</v>
      </c>
      <c r="H43" s="5" t="s">
        <v>21</v>
      </c>
      <c r="I43" s="4">
        <v>3513037</v>
      </c>
      <c r="J43" s="4">
        <v>2601906</v>
      </c>
      <c r="K43" s="15" t="s">
        <v>112</v>
      </c>
      <c r="M43" s="4"/>
    </row>
    <row r="44" spans="1:13" ht="15.75" customHeight="1">
      <c r="A44" s="16" t="s">
        <v>172</v>
      </c>
      <c r="B44" s="3" t="s">
        <v>73</v>
      </c>
      <c r="C44" s="4"/>
      <c r="D44" s="4"/>
      <c r="E44" s="4"/>
      <c r="F44" s="4"/>
      <c r="G44" s="4"/>
      <c r="H44" s="13" t="s">
        <v>21</v>
      </c>
      <c r="I44" s="4">
        <v>59248.51</v>
      </c>
      <c r="J44" s="4">
        <v>115187.26</v>
      </c>
      <c r="K44" s="6" t="s">
        <v>0</v>
      </c>
      <c r="M44" s="4"/>
    </row>
    <row r="45" spans="1:13" ht="15.75" customHeight="1">
      <c r="A45" s="16" t="s">
        <v>173</v>
      </c>
      <c r="B45" s="3" t="s">
        <v>75</v>
      </c>
      <c r="C45" s="4"/>
      <c r="D45" s="4"/>
      <c r="E45" s="4"/>
      <c r="F45" s="4"/>
      <c r="G45" s="4"/>
      <c r="H45" s="13" t="s">
        <v>21</v>
      </c>
      <c r="I45" s="4"/>
      <c r="J45" s="4"/>
      <c r="K45" s="6" t="s">
        <v>0</v>
      </c>
      <c r="M45" s="4"/>
    </row>
    <row r="46" spans="1:13" ht="15.75" customHeight="1">
      <c r="A46" s="16" t="s">
        <v>174</v>
      </c>
      <c r="B46" s="3" t="s">
        <v>77</v>
      </c>
      <c r="C46" s="4">
        <v>65476.63</v>
      </c>
      <c r="D46" s="4">
        <v>65476.63</v>
      </c>
      <c r="E46" s="4">
        <v>38694.35</v>
      </c>
      <c r="F46" s="4">
        <v>6547.66</v>
      </c>
      <c r="G46" s="4">
        <v>26782.28</v>
      </c>
      <c r="H46" s="8" t="s">
        <v>21</v>
      </c>
      <c r="I46" s="4"/>
      <c r="J46" s="4"/>
      <c r="K46" s="6" t="s">
        <v>0</v>
      </c>
      <c r="M46" s="4">
        <f>G46*0.2</f>
        <v>5356.456</v>
      </c>
    </row>
    <row r="47" spans="1:13" ht="15.75" customHeight="1">
      <c r="A47" s="16" t="s">
        <v>175</v>
      </c>
      <c r="B47" s="3" t="s">
        <v>78</v>
      </c>
      <c r="C47" s="4">
        <v>2499.48</v>
      </c>
      <c r="D47" s="4">
        <v>2499.48</v>
      </c>
      <c r="E47" s="4">
        <v>12611.92</v>
      </c>
      <c r="F47" s="4">
        <v>249.95</v>
      </c>
      <c r="G47" s="4">
        <v>-10112.44</v>
      </c>
      <c r="H47" s="5" t="s">
        <v>21</v>
      </c>
      <c r="I47" s="4"/>
      <c r="J47" s="4"/>
      <c r="K47" s="6" t="s">
        <v>0</v>
      </c>
      <c r="M47" s="4"/>
    </row>
    <row r="48" spans="1:13" ht="15.75" customHeight="1">
      <c r="A48" s="16" t="s">
        <v>176</v>
      </c>
      <c r="B48" s="3" t="s">
        <v>79</v>
      </c>
      <c r="C48" s="4">
        <v>81690.03</v>
      </c>
      <c r="D48" s="4">
        <v>81690.03</v>
      </c>
      <c r="E48" s="4">
        <v>43265.78</v>
      </c>
      <c r="F48" s="4">
        <v>8169</v>
      </c>
      <c r="G48" s="4">
        <v>38424.25</v>
      </c>
      <c r="H48" s="8" t="s">
        <v>21</v>
      </c>
      <c r="I48" s="4"/>
      <c r="J48" s="4"/>
      <c r="K48" s="6" t="s">
        <v>0</v>
      </c>
      <c r="M48" s="4">
        <f>G48*0.2</f>
        <v>7684.85</v>
      </c>
    </row>
    <row r="49" spans="1:13" ht="15.75" customHeight="1">
      <c r="A49" s="16" t="s">
        <v>177</v>
      </c>
      <c r="B49" s="3" t="s">
        <v>80</v>
      </c>
      <c r="C49" s="4">
        <v>0</v>
      </c>
      <c r="D49" s="4">
        <v>0</v>
      </c>
      <c r="E49" s="4">
        <v>8239.41</v>
      </c>
      <c r="F49" s="4">
        <v>0</v>
      </c>
      <c r="G49" s="4">
        <v>-8239.41</v>
      </c>
      <c r="H49" s="13" t="s">
        <v>21</v>
      </c>
      <c r="I49" s="4"/>
      <c r="J49" s="4">
        <v>9428.13</v>
      </c>
      <c r="K49" s="15" t="s">
        <v>113</v>
      </c>
      <c r="M49" s="4"/>
    </row>
    <row r="50" spans="1:13" ht="15.75" customHeight="1">
      <c r="A50" s="21" t="s">
        <v>178</v>
      </c>
      <c r="B50" s="22" t="s">
        <v>82</v>
      </c>
      <c r="C50" s="23">
        <v>1276560.68</v>
      </c>
      <c r="D50" s="23">
        <v>1276560.68</v>
      </c>
      <c r="E50" s="23">
        <v>1392857.64</v>
      </c>
      <c r="F50" s="23">
        <v>127656.07</v>
      </c>
      <c r="G50" s="23">
        <v>-116296.96</v>
      </c>
      <c r="H50" s="24" t="s">
        <v>21</v>
      </c>
      <c r="I50" s="23"/>
      <c r="J50" s="23"/>
      <c r="K50" s="25" t="s">
        <v>0</v>
      </c>
      <c r="M50" s="23"/>
    </row>
    <row r="51" spans="1:13" ht="15.75" customHeight="1">
      <c r="A51" s="26" t="s">
        <v>83</v>
      </c>
      <c r="B51" s="27" t="s">
        <v>83</v>
      </c>
      <c r="C51" s="28">
        <v>304361432.21</v>
      </c>
      <c r="D51" s="28">
        <v>304361432.21</v>
      </c>
      <c r="E51" s="28">
        <v>366007306.71</v>
      </c>
      <c r="F51" s="28">
        <v>28388811.55</v>
      </c>
      <c r="G51" s="28">
        <v>-61645874.5</v>
      </c>
      <c r="H51" s="27" t="s">
        <v>21</v>
      </c>
      <c r="I51" s="28">
        <v>64039036.09</v>
      </c>
      <c r="J51" s="28">
        <v>58873378.33</v>
      </c>
      <c r="K51" s="29" t="s">
        <v>114</v>
      </c>
      <c r="L51" s="30"/>
      <c r="M51" s="28">
        <f>SUM(M16:M50)</f>
        <v>421953.334</v>
      </c>
    </row>
    <row r="52" spans="2:11" ht="15" customHeight="1">
      <c r="B52" s="31" t="s">
        <v>0</v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5" customHeight="1">
      <c r="A53" s="8" t="s">
        <v>21</v>
      </c>
      <c r="B53" s="9" t="s">
        <v>85</v>
      </c>
      <c r="C53" s="10" t="s">
        <v>0</v>
      </c>
      <c r="D53" s="31" t="s">
        <v>86</v>
      </c>
      <c r="E53" s="31"/>
      <c r="F53" s="31"/>
      <c r="G53" s="31"/>
      <c r="H53" s="31"/>
      <c r="I53" s="31"/>
      <c r="J53" s="31"/>
      <c r="K53" s="31"/>
    </row>
    <row r="54" spans="1:11" ht="15" customHeight="1">
      <c r="A54" s="7" t="s">
        <v>21</v>
      </c>
      <c r="B54" s="1"/>
      <c r="C54" s="11" t="s">
        <v>0</v>
      </c>
      <c r="D54" s="31" t="s">
        <v>87</v>
      </c>
      <c r="E54" s="31"/>
      <c r="F54" s="31"/>
      <c r="G54" s="31"/>
      <c r="H54" s="31"/>
      <c r="I54" s="31"/>
      <c r="J54" s="31"/>
      <c r="K54" s="31"/>
    </row>
    <row r="55" spans="1:11" ht="15" customHeight="1">
      <c r="A55" s="5" t="s">
        <v>21</v>
      </c>
      <c r="B55" s="1"/>
      <c r="C55" s="12" t="s">
        <v>0</v>
      </c>
      <c r="D55" s="31" t="s">
        <v>88</v>
      </c>
      <c r="E55" s="31"/>
      <c r="F55" s="31"/>
      <c r="G55" s="31"/>
      <c r="H55" s="31"/>
      <c r="I55" s="31"/>
      <c r="J55" s="31"/>
      <c r="K55" s="31"/>
    </row>
    <row r="56" spans="1:13" ht="12.75">
      <c r="A56" s="14"/>
      <c r="F56" s="31" t="s">
        <v>184</v>
      </c>
      <c r="G56" s="31"/>
      <c r="H56" s="31"/>
      <c r="I56" s="31"/>
      <c r="J56" s="31"/>
      <c r="K56" s="31"/>
      <c r="L56" s="31"/>
      <c r="M56" s="31"/>
    </row>
  </sheetData>
  <sheetProtection/>
  <mergeCells count="28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A13:A15"/>
    <mergeCell ref="B13:B15"/>
    <mergeCell ref="C13:H13"/>
    <mergeCell ref="I13:J13"/>
    <mergeCell ref="K13:K15"/>
    <mergeCell ref="C14:E14"/>
    <mergeCell ref="F14:F15"/>
    <mergeCell ref="G14:G15"/>
    <mergeCell ref="H14:H15"/>
    <mergeCell ref="I14:J14"/>
    <mergeCell ref="F56:M56"/>
    <mergeCell ref="B52:K52"/>
    <mergeCell ref="D53:K53"/>
    <mergeCell ref="D54:K54"/>
    <mergeCell ref="D55:K55"/>
    <mergeCell ref="M13:M15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V20" sqref="V20"/>
    </sheetView>
  </sheetViews>
  <sheetFormatPr defaultColWidth="9.140625" defaultRowHeight="12.75"/>
  <cols>
    <col min="2" max="2" width="58.00390625" style="0" hidden="1" customWidth="1"/>
    <col min="3" max="5" width="18.421875" style="0" hidden="1" customWidth="1"/>
    <col min="6" max="7" width="18.421875" style="0" customWidth="1"/>
    <col min="8" max="8" width="9.57421875" style="0" customWidth="1"/>
    <col min="9" max="10" width="18.421875" style="0" hidden="1" customWidth="1"/>
    <col min="11" max="11" width="15.140625" style="0" customWidth="1"/>
    <col min="12" max="12" width="8.8515625" style="0" hidden="1" customWidth="1"/>
    <col min="13" max="13" width="31.421875" style="0" customWidth="1"/>
  </cols>
  <sheetData>
    <row r="1" spans="2:11" ht="31.5" customHeight="1">
      <c r="B1" s="35"/>
      <c r="C1" s="35"/>
      <c r="D1" s="35"/>
      <c r="E1" s="35"/>
      <c r="F1" s="35"/>
      <c r="G1" s="35"/>
      <c r="H1" s="35"/>
      <c r="I1" s="35"/>
      <c r="J1" s="1"/>
      <c r="K1" s="1"/>
    </row>
    <row r="2" spans="2:11" ht="15" customHeight="1">
      <c r="B2" s="35" t="s">
        <v>0</v>
      </c>
      <c r="C2" s="35"/>
      <c r="D2" s="35"/>
      <c r="E2" s="35"/>
      <c r="F2" s="35"/>
      <c r="G2" s="35"/>
      <c r="H2" s="35"/>
      <c r="I2" s="35"/>
      <c r="J2" s="1"/>
      <c r="K2" s="1"/>
    </row>
    <row r="3" spans="2:11" ht="19.5" customHeight="1">
      <c r="B3" s="37"/>
      <c r="C3" s="37"/>
      <c r="D3" s="37"/>
      <c r="E3" s="37"/>
      <c r="F3" s="37"/>
      <c r="G3" s="37"/>
      <c r="H3" s="37"/>
      <c r="I3" s="37"/>
      <c r="J3" s="1"/>
      <c r="K3" s="1"/>
    </row>
    <row r="4" spans="2:11" ht="15" customHeight="1">
      <c r="B4" s="35" t="s">
        <v>0</v>
      </c>
      <c r="C4" s="35"/>
      <c r="D4" s="35"/>
      <c r="E4" s="35"/>
      <c r="F4" s="35"/>
      <c r="G4" s="35"/>
      <c r="H4" s="35"/>
      <c r="I4" s="35"/>
      <c r="J4" s="1"/>
      <c r="K4" s="1"/>
    </row>
    <row r="5" spans="2:11" ht="15" customHeight="1">
      <c r="B5" s="38" t="s">
        <v>2</v>
      </c>
      <c r="C5" s="38"/>
      <c r="D5" s="38"/>
      <c r="E5" s="38"/>
      <c r="F5" s="38"/>
      <c r="G5" s="38"/>
      <c r="H5" s="38"/>
      <c r="I5" s="38"/>
      <c r="J5" s="1"/>
      <c r="K5" s="1"/>
    </row>
    <row r="6" spans="2:11" ht="15" customHeight="1">
      <c r="B6" s="33" t="s">
        <v>115</v>
      </c>
      <c r="C6" s="33"/>
      <c r="D6" s="33"/>
      <c r="E6" s="33"/>
      <c r="F6" s="33"/>
      <c r="G6" s="33"/>
      <c r="H6" s="33"/>
      <c r="I6" s="33"/>
      <c r="J6" s="1"/>
      <c r="K6" s="1"/>
    </row>
    <row r="7" spans="2:11" ht="15" customHeight="1">
      <c r="B7" s="33" t="s">
        <v>4</v>
      </c>
      <c r="C7" s="33"/>
      <c r="D7" s="33"/>
      <c r="E7" s="33"/>
      <c r="F7" s="33"/>
      <c r="G7" s="33"/>
      <c r="H7" s="33"/>
      <c r="I7" s="33"/>
      <c r="J7" s="1"/>
      <c r="K7" s="1"/>
    </row>
    <row r="8" spans="2:11" ht="15" customHeight="1">
      <c r="B8" s="33" t="s">
        <v>5</v>
      </c>
      <c r="C8" s="33"/>
      <c r="D8" s="33"/>
      <c r="E8" s="33"/>
      <c r="F8" s="33"/>
      <c r="G8" s="33"/>
      <c r="H8" s="33"/>
      <c r="I8" s="33"/>
      <c r="J8" s="1"/>
      <c r="K8" s="1"/>
    </row>
    <row r="9" spans="2:11" ht="15" customHeight="1">
      <c r="B9" s="34" t="s">
        <v>6</v>
      </c>
      <c r="C9" s="34"/>
      <c r="D9" s="34"/>
      <c r="E9" s="34"/>
      <c r="F9" s="34"/>
      <c r="G9" s="34"/>
      <c r="H9" s="34"/>
      <c r="I9" s="34"/>
      <c r="J9" s="1"/>
      <c r="K9" s="1"/>
    </row>
    <row r="10" spans="2:11" ht="15" customHeight="1">
      <c r="B10" s="35" t="s">
        <v>0</v>
      </c>
      <c r="C10" s="35"/>
      <c r="D10" s="35"/>
      <c r="E10" s="35"/>
      <c r="F10" s="35"/>
      <c r="G10" s="35"/>
      <c r="H10" s="35"/>
      <c r="I10" s="35"/>
      <c r="J10" s="1"/>
      <c r="K10" s="1"/>
    </row>
    <row r="11" spans="2:11" ht="15" customHeight="1">
      <c r="B11" s="35" t="s">
        <v>0</v>
      </c>
      <c r="C11" s="35"/>
      <c r="D11" s="35"/>
      <c r="E11" s="35"/>
      <c r="F11" s="35"/>
      <c r="G11" s="35"/>
      <c r="H11" s="35"/>
      <c r="I11" s="35"/>
      <c r="J11" s="1"/>
      <c r="K11" s="1"/>
    </row>
    <row r="12" spans="2:11" ht="15.75" customHeight="1">
      <c r="B12" s="36"/>
      <c r="C12" s="36"/>
      <c r="D12" s="36"/>
      <c r="E12" s="36"/>
      <c r="F12" s="36"/>
      <c r="G12" s="36"/>
      <c r="H12" s="36"/>
      <c r="I12" s="36"/>
      <c r="J12" s="1"/>
      <c r="K12" s="1"/>
    </row>
    <row r="13" spans="1:13" ht="15" customHeight="1">
      <c r="A13" s="39" t="s">
        <v>7</v>
      </c>
      <c r="B13" s="32" t="s">
        <v>7</v>
      </c>
      <c r="C13" s="32" t="s">
        <v>8</v>
      </c>
      <c r="D13" s="32"/>
      <c r="E13" s="32"/>
      <c r="F13" s="32"/>
      <c r="G13" s="32"/>
      <c r="H13" s="32"/>
      <c r="I13" s="32" t="s">
        <v>9</v>
      </c>
      <c r="J13" s="32"/>
      <c r="K13" s="32" t="s">
        <v>10</v>
      </c>
      <c r="M13" s="32" t="s">
        <v>182</v>
      </c>
    </row>
    <row r="14" spans="1:13" ht="15" customHeight="1">
      <c r="A14" s="39"/>
      <c r="B14" s="32"/>
      <c r="C14" s="32" t="s">
        <v>11</v>
      </c>
      <c r="D14" s="32"/>
      <c r="E14" s="32"/>
      <c r="F14" s="32" t="s">
        <v>179</v>
      </c>
      <c r="G14" s="32" t="s">
        <v>180</v>
      </c>
      <c r="H14" s="32" t="s">
        <v>14</v>
      </c>
      <c r="I14" s="32" t="s">
        <v>11</v>
      </c>
      <c r="J14" s="32"/>
      <c r="K14" s="32"/>
      <c r="M14" s="32"/>
    </row>
    <row r="15" spans="1:13" ht="30" customHeight="1">
      <c r="A15" s="39"/>
      <c r="B15" s="32"/>
      <c r="C15" s="2" t="s">
        <v>15</v>
      </c>
      <c r="D15" s="2" t="s">
        <v>16</v>
      </c>
      <c r="E15" s="2" t="s">
        <v>17</v>
      </c>
      <c r="F15" s="32"/>
      <c r="G15" s="32"/>
      <c r="H15" s="32"/>
      <c r="I15" s="2" t="s">
        <v>18</v>
      </c>
      <c r="J15" s="2" t="s">
        <v>19</v>
      </c>
      <c r="K15" s="32"/>
      <c r="M15" s="32"/>
    </row>
    <row r="16" spans="1:13" ht="15.75" customHeight="1">
      <c r="A16" s="16" t="s">
        <v>144</v>
      </c>
      <c r="B16" s="3" t="s">
        <v>20</v>
      </c>
      <c r="C16" s="4">
        <v>9820881.75</v>
      </c>
      <c r="D16" s="4">
        <v>9820881.75</v>
      </c>
      <c r="E16" s="4">
        <v>8459427.76</v>
      </c>
      <c r="F16" s="4">
        <v>245522.04</v>
      </c>
      <c r="G16" s="4">
        <v>1361453.99</v>
      </c>
      <c r="H16" s="8" t="s">
        <v>21</v>
      </c>
      <c r="I16" s="4">
        <v>9750257.39</v>
      </c>
      <c r="J16" s="4">
        <v>8139018.92</v>
      </c>
      <c r="K16" s="14" t="s">
        <v>116</v>
      </c>
      <c r="M16" s="4">
        <f>G16*0.3</f>
        <v>408436.197</v>
      </c>
    </row>
    <row r="17" spans="1:13" ht="15.75" customHeight="1">
      <c r="A17" s="16" t="s">
        <v>145</v>
      </c>
      <c r="B17" s="3" t="s">
        <v>23</v>
      </c>
      <c r="C17" s="4">
        <v>1710098.26</v>
      </c>
      <c r="D17" s="4">
        <v>1710098.26</v>
      </c>
      <c r="E17" s="4">
        <v>2280614.23</v>
      </c>
      <c r="F17" s="4">
        <v>171009.83</v>
      </c>
      <c r="G17" s="4">
        <v>-570515.97</v>
      </c>
      <c r="H17" s="5" t="s">
        <v>21</v>
      </c>
      <c r="I17" s="4">
        <v>755804.17</v>
      </c>
      <c r="J17" s="4">
        <v>693438.8</v>
      </c>
      <c r="K17" s="6" t="s">
        <v>117</v>
      </c>
      <c r="M17" s="4"/>
    </row>
    <row r="18" spans="1:13" ht="15.75" customHeight="1">
      <c r="A18" s="16" t="s">
        <v>146</v>
      </c>
      <c r="B18" s="3" t="s">
        <v>25</v>
      </c>
      <c r="C18" s="4">
        <v>6870342.85</v>
      </c>
      <c r="D18" s="4">
        <v>6870342.85</v>
      </c>
      <c r="E18" s="4">
        <v>6476069.85</v>
      </c>
      <c r="F18" s="4">
        <v>137406.86</v>
      </c>
      <c r="G18" s="4">
        <v>394273</v>
      </c>
      <c r="H18" s="8" t="s">
        <v>21</v>
      </c>
      <c r="I18" s="4">
        <v>7119057.95</v>
      </c>
      <c r="J18" s="4">
        <v>6434828.49</v>
      </c>
      <c r="K18" s="14" t="s">
        <v>118</v>
      </c>
      <c r="M18" s="4">
        <f>G18*0.3</f>
        <v>118281.9</v>
      </c>
    </row>
    <row r="19" spans="1:13" ht="15.75" customHeight="1">
      <c r="A19" s="16" t="s">
        <v>147</v>
      </c>
      <c r="B19" s="3" t="s">
        <v>27</v>
      </c>
      <c r="C19" s="4">
        <v>35788530.3</v>
      </c>
      <c r="D19" s="4">
        <v>35788530.3</v>
      </c>
      <c r="E19" s="4">
        <v>29587384.91</v>
      </c>
      <c r="F19" s="4">
        <v>3578853.03</v>
      </c>
      <c r="G19" s="4">
        <v>6201145.39</v>
      </c>
      <c r="H19" s="8" t="s">
        <v>21</v>
      </c>
      <c r="I19" s="4"/>
      <c r="J19" s="4"/>
      <c r="K19" s="6" t="s">
        <v>0</v>
      </c>
      <c r="M19" s="4">
        <f>G19*0.2</f>
        <v>1240229.078</v>
      </c>
    </row>
    <row r="20" spans="1:13" ht="15.75" customHeight="1">
      <c r="A20" s="16" t="s">
        <v>148</v>
      </c>
      <c r="B20" s="3" t="s">
        <v>28</v>
      </c>
      <c r="C20" s="4">
        <v>33163706.87</v>
      </c>
      <c r="D20" s="4">
        <v>33163706.87</v>
      </c>
      <c r="E20" s="4">
        <v>30623074.52</v>
      </c>
      <c r="F20" s="4">
        <v>3306421.57</v>
      </c>
      <c r="G20" s="4">
        <v>2540632.35</v>
      </c>
      <c r="H20" s="7" t="s">
        <v>21</v>
      </c>
      <c r="I20" s="4">
        <v>34455064.93</v>
      </c>
      <c r="J20" s="4">
        <v>32178696.32</v>
      </c>
      <c r="K20" s="14" t="s">
        <v>119</v>
      </c>
      <c r="M20" s="4">
        <f>G20*0.2</f>
        <v>508126.47000000003</v>
      </c>
    </row>
    <row r="21" spans="1:13" ht="15.75" customHeight="1">
      <c r="A21" s="16" t="s">
        <v>149</v>
      </c>
      <c r="B21" s="3" t="s">
        <v>30</v>
      </c>
      <c r="C21" s="4">
        <v>7683745.43</v>
      </c>
      <c r="D21" s="4">
        <v>7683745.43</v>
      </c>
      <c r="E21" s="4">
        <v>7202979.5</v>
      </c>
      <c r="F21" s="4">
        <v>768374.54</v>
      </c>
      <c r="G21" s="4">
        <v>480765.93</v>
      </c>
      <c r="H21" s="7" t="s">
        <v>21</v>
      </c>
      <c r="I21" s="4">
        <v>3129684.73</v>
      </c>
      <c r="J21" s="4">
        <v>2772916.96</v>
      </c>
      <c r="K21" s="6" t="s">
        <v>120</v>
      </c>
      <c r="M21" s="4">
        <f>G21*0.1</f>
        <v>48076.593</v>
      </c>
    </row>
    <row r="22" spans="1:13" ht="15.75" customHeight="1">
      <c r="A22" s="16" t="s">
        <v>150</v>
      </c>
      <c r="B22" s="3" t="s">
        <v>32</v>
      </c>
      <c r="C22" s="4">
        <v>288390473.73</v>
      </c>
      <c r="D22" s="4">
        <v>288390473.73</v>
      </c>
      <c r="E22" s="4">
        <v>245205105.49</v>
      </c>
      <c r="F22" s="4">
        <v>28839047.37</v>
      </c>
      <c r="G22" s="4">
        <v>43185368.24</v>
      </c>
      <c r="H22" s="8" t="s">
        <v>21</v>
      </c>
      <c r="I22" s="4">
        <v>104849185.98</v>
      </c>
      <c r="J22" s="4">
        <v>73034375.59</v>
      </c>
      <c r="K22" s="6" t="s">
        <v>121</v>
      </c>
      <c r="M22" s="4">
        <f>G22*0.2</f>
        <v>8637073.648</v>
      </c>
    </row>
    <row r="23" spans="1:13" ht="15.75" customHeight="1">
      <c r="A23" s="16" t="s">
        <v>151</v>
      </c>
      <c r="B23" s="3" t="s">
        <v>34</v>
      </c>
      <c r="C23" s="4">
        <v>317914277.48</v>
      </c>
      <c r="D23" s="4">
        <v>317914277.48</v>
      </c>
      <c r="E23" s="4">
        <v>299911346.49</v>
      </c>
      <c r="F23" s="4">
        <v>31791427.75</v>
      </c>
      <c r="G23" s="4">
        <v>18002930.99</v>
      </c>
      <c r="H23" s="7" t="s">
        <v>21</v>
      </c>
      <c r="I23" s="4">
        <v>645180</v>
      </c>
      <c r="J23" s="4">
        <v>240120</v>
      </c>
      <c r="K23" s="6" t="s">
        <v>122</v>
      </c>
      <c r="M23" s="4">
        <f>G23*0.1</f>
        <v>1800293.099</v>
      </c>
    </row>
    <row r="24" spans="1:13" ht="15.75" customHeight="1">
      <c r="A24" s="16" t="s">
        <v>152</v>
      </c>
      <c r="B24" s="3" t="s">
        <v>36</v>
      </c>
      <c r="C24" s="4">
        <v>64908407.41</v>
      </c>
      <c r="D24" s="4">
        <v>64908407.41</v>
      </c>
      <c r="E24" s="4">
        <v>56701102.99</v>
      </c>
      <c r="F24" s="4">
        <v>649084.07</v>
      </c>
      <c r="G24" s="4">
        <v>8207304.42</v>
      </c>
      <c r="H24" s="8" t="s">
        <v>21</v>
      </c>
      <c r="I24" s="4">
        <v>21125728.99</v>
      </c>
      <c r="J24" s="4">
        <v>18715426.85</v>
      </c>
      <c r="K24" s="6" t="s">
        <v>123</v>
      </c>
      <c r="M24" s="4">
        <f>G24*0.2</f>
        <v>1641460.884</v>
      </c>
    </row>
    <row r="25" spans="1:13" ht="15.75" customHeight="1">
      <c r="A25" s="16" t="s">
        <v>153</v>
      </c>
      <c r="B25" s="3" t="s">
        <v>38</v>
      </c>
      <c r="C25" s="4">
        <v>12597497.96</v>
      </c>
      <c r="D25" s="4">
        <v>12597497.96</v>
      </c>
      <c r="E25" s="4">
        <v>10794347.31</v>
      </c>
      <c r="F25" s="4">
        <v>1259749.8</v>
      </c>
      <c r="G25" s="4">
        <v>1803150.65</v>
      </c>
      <c r="H25" s="8" t="s">
        <v>21</v>
      </c>
      <c r="I25" s="4">
        <v>1973846.58</v>
      </c>
      <c r="J25" s="4">
        <v>1876570.39</v>
      </c>
      <c r="K25" s="6" t="s">
        <v>124</v>
      </c>
      <c r="M25" s="4">
        <f>G25*0.2</f>
        <v>360630.13</v>
      </c>
    </row>
    <row r="26" spans="1:13" ht="15.75" customHeight="1">
      <c r="A26" s="16" t="s">
        <v>154</v>
      </c>
      <c r="B26" s="3" t="s">
        <v>40</v>
      </c>
      <c r="C26" s="4">
        <v>37431596.96</v>
      </c>
      <c r="D26" s="4">
        <v>37431596.96</v>
      </c>
      <c r="E26" s="4">
        <v>32570149.63</v>
      </c>
      <c r="F26" s="4">
        <v>2620211.79</v>
      </c>
      <c r="G26" s="4">
        <v>4861447.33</v>
      </c>
      <c r="H26" s="8" t="s">
        <v>21</v>
      </c>
      <c r="I26" s="4">
        <v>2687405.06</v>
      </c>
      <c r="J26" s="4">
        <v>2694690.17</v>
      </c>
      <c r="K26" s="6" t="s">
        <v>125</v>
      </c>
      <c r="M26" s="4">
        <f>G26*0.2</f>
        <v>972289.466</v>
      </c>
    </row>
    <row r="27" spans="1:13" ht="15.75" customHeight="1">
      <c r="A27" s="16" t="s">
        <v>155</v>
      </c>
      <c r="B27" s="3" t="s">
        <v>42</v>
      </c>
      <c r="C27" s="4">
        <v>1581919.95</v>
      </c>
      <c r="D27" s="4">
        <v>1581919.95</v>
      </c>
      <c r="E27" s="4">
        <v>1372139.76</v>
      </c>
      <c r="F27" s="4">
        <v>15819.2</v>
      </c>
      <c r="G27" s="4">
        <v>209780.19</v>
      </c>
      <c r="H27" s="8" t="s">
        <v>21</v>
      </c>
      <c r="I27" s="4"/>
      <c r="J27" s="4"/>
      <c r="K27" s="6" t="s">
        <v>0</v>
      </c>
      <c r="M27" s="4">
        <f>G27*0.2</f>
        <v>41956.038</v>
      </c>
    </row>
    <row r="28" spans="1:13" ht="15.75" customHeight="1">
      <c r="A28" s="16" t="s">
        <v>156</v>
      </c>
      <c r="B28" s="3" t="s">
        <v>43</v>
      </c>
      <c r="C28" s="4">
        <v>57170680.29</v>
      </c>
      <c r="D28" s="4">
        <v>57170680.29</v>
      </c>
      <c r="E28" s="4">
        <v>51528051.35</v>
      </c>
      <c r="F28" s="4">
        <v>5717068.03</v>
      </c>
      <c r="G28" s="4">
        <v>5642628.94</v>
      </c>
      <c r="H28" s="7" t="s">
        <v>21</v>
      </c>
      <c r="I28" s="4">
        <v>1879539.93</v>
      </c>
      <c r="J28" s="4">
        <v>1687241.94</v>
      </c>
      <c r="K28" s="6" t="s">
        <v>126</v>
      </c>
      <c r="M28" s="4">
        <f>G28*0.1</f>
        <v>564262.8940000001</v>
      </c>
    </row>
    <row r="29" spans="1:13" ht="15.75" customHeight="1">
      <c r="A29" s="16" t="s">
        <v>157</v>
      </c>
      <c r="B29" s="3" t="s">
        <v>45</v>
      </c>
      <c r="C29" s="4">
        <v>117078613.72</v>
      </c>
      <c r="D29" s="4">
        <v>117078613.72</v>
      </c>
      <c r="E29" s="4">
        <v>106591087.14</v>
      </c>
      <c r="F29" s="4">
        <v>11707861.37</v>
      </c>
      <c r="G29" s="4">
        <v>10487526.58</v>
      </c>
      <c r="H29" s="7" t="s">
        <v>21</v>
      </c>
      <c r="I29" s="4">
        <v>11446076.82</v>
      </c>
      <c r="J29" s="4">
        <v>7477787.29</v>
      </c>
      <c r="K29" s="6" t="s">
        <v>127</v>
      </c>
      <c r="M29" s="4">
        <f>G29*0.1</f>
        <v>1048752.658</v>
      </c>
    </row>
    <row r="30" spans="1:13" ht="15.75" customHeight="1">
      <c r="A30" s="16" t="s">
        <v>158</v>
      </c>
      <c r="B30" s="3" t="s">
        <v>47</v>
      </c>
      <c r="C30" s="4">
        <v>60008535.78</v>
      </c>
      <c r="D30" s="4">
        <v>60008535.78</v>
      </c>
      <c r="E30" s="4">
        <v>50561310.38</v>
      </c>
      <c r="F30" s="4">
        <v>6000853.58</v>
      </c>
      <c r="G30" s="4">
        <v>9447225.4</v>
      </c>
      <c r="H30" s="8" t="s">
        <v>21</v>
      </c>
      <c r="I30" s="4"/>
      <c r="J30" s="4"/>
      <c r="K30" s="6" t="s">
        <v>0</v>
      </c>
      <c r="M30" s="4">
        <f>G30*0.2</f>
        <v>1889445.08</v>
      </c>
    </row>
    <row r="31" spans="1:13" ht="15.75" customHeight="1">
      <c r="A31" s="16" t="s">
        <v>159</v>
      </c>
      <c r="B31" s="3" t="s">
        <v>48</v>
      </c>
      <c r="C31" s="4">
        <v>5314869.94</v>
      </c>
      <c r="D31" s="4">
        <v>5314869.94</v>
      </c>
      <c r="E31" s="4">
        <v>4188219.17</v>
      </c>
      <c r="F31" s="4">
        <v>531486.99</v>
      </c>
      <c r="G31" s="4">
        <v>1126650.77</v>
      </c>
      <c r="H31" s="8" t="s">
        <v>21</v>
      </c>
      <c r="I31" s="4">
        <v>1317605.51</v>
      </c>
      <c r="J31" s="4">
        <v>1121331.45</v>
      </c>
      <c r="K31" s="6" t="s">
        <v>128</v>
      </c>
      <c r="M31" s="4">
        <f>G31*0.2</f>
        <v>225330.154</v>
      </c>
    </row>
    <row r="32" spans="1:13" ht="15.75" customHeight="1">
      <c r="A32" s="16" t="s">
        <v>160</v>
      </c>
      <c r="B32" s="3" t="s">
        <v>50</v>
      </c>
      <c r="C32" s="4">
        <v>6528120.1</v>
      </c>
      <c r="D32" s="4">
        <v>6528120.1</v>
      </c>
      <c r="E32" s="4">
        <v>8229448.67</v>
      </c>
      <c r="F32" s="4">
        <v>652812.01</v>
      </c>
      <c r="G32" s="4">
        <v>-1701328.57</v>
      </c>
      <c r="H32" s="5" t="s">
        <v>21</v>
      </c>
      <c r="I32" s="4">
        <v>3880076.1</v>
      </c>
      <c r="J32" s="4">
        <v>3221358.8</v>
      </c>
      <c r="K32" s="6" t="s">
        <v>129</v>
      </c>
      <c r="M32" s="4"/>
    </row>
    <row r="33" spans="1:13" ht="15.75" customHeight="1">
      <c r="A33" s="16" t="s">
        <v>161</v>
      </c>
      <c r="B33" s="3" t="s">
        <v>52</v>
      </c>
      <c r="C33" s="4">
        <v>6576068.74</v>
      </c>
      <c r="D33" s="4">
        <v>6576068.74</v>
      </c>
      <c r="E33" s="4">
        <v>5951926.95</v>
      </c>
      <c r="F33" s="4">
        <v>657606.87</v>
      </c>
      <c r="G33" s="4">
        <v>624141.79</v>
      </c>
      <c r="H33" s="7" t="s">
        <v>21</v>
      </c>
      <c r="I33" s="4">
        <v>3648210.2</v>
      </c>
      <c r="J33" s="4">
        <v>3389146.97</v>
      </c>
      <c r="K33" s="6" t="s">
        <v>130</v>
      </c>
      <c r="M33" s="4">
        <f>G33*0.1</f>
        <v>62414.179000000004</v>
      </c>
    </row>
    <row r="34" spans="1:13" ht="15.75" customHeight="1">
      <c r="A34" s="16" t="s">
        <v>162</v>
      </c>
      <c r="B34" s="3" t="s">
        <v>54</v>
      </c>
      <c r="C34" s="4">
        <v>7946724.18</v>
      </c>
      <c r="D34" s="4">
        <v>7946724.18</v>
      </c>
      <c r="E34" s="4">
        <v>7512827.03</v>
      </c>
      <c r="F34" s="4">
        <v>794672.42</v>
      </c>
      <c r="G34" s="4">
        <v>433897.15</v>
      </c>
      <c r="H34" s="7" t="s">
        <v>21</v>
      </c>
      <c r="I34" s="4">
        <v>4182237.61</v>
      </c>
      <c r="J34" s="4">
        <v>2606075.48</v>
      </c>
      <c r="K34" s="6" t="s">
        <v>131</v>
      </c>
      <c r="M34" s="4">
        <f>G34*0.1</f>
        <v>43389.715000000004</v>
      </c>
    </row>
    <row r="35" spans="1:13" ht="15.75" customHeight="1">
      <c r="A35" s="16" t="s">
        <v>163</v>
      </c>
      <c r="B35" s="3" t="s">
        <v>56</v>
      </c>
      <c r="C35" s="4">
        <v>635447.36</v>
      </c>
      <c r="D35" s="4">
        <v>635447.36</v>
      </c>
      <c r="E35" s="4">
        <v>1056813.29</v>
      </c>
      <c r="F35" s="4">
        <v>63544.74</v>
      </c>
      <c r="G35" s="4">
        <v>-421365.93</v>
      </c>
      <c r="H35" s="5" t="s">
        <v>21</v>
      </c>
      <c r="I35" s="4">
        <v>663234.89</v>
      </c>
      <c r="J35" s="4">
        <v>599810.61</v>
      </c>
      <c r="K35" s="6" t="s">
        <v>132</v>
      </c>
      <c r="M35" s="4"/>
    </row>
    <row r="36" spans="1:13" ht="15.75" customHeight="1">
      <c r="A36" s="16" t="s">
        <v>164</v>
      </c>
      <c r="B36" s="3" t="s">
        <v>58</v>
      </c>
      <c r="C36" s="4">
        <v>13253267.99</v>
      </c>
      <c r="D36" s="4">
        <v>13253267.99</v>
      </c>
      <c r="E36" s="4">
        <v>11192488.16</v>
      </c>
      <c r="F36" s="4">
        <v>257113.4</v>
      </c>
      <c r="G36" s="4">
        <v>2060779.83</v>
      </c>
      <c r="H36" s="8" t="s">
        <v>21</v>
      </c>
      <c r="I36" s="4">
        <v>11481765.52</v>
      </c>
      <c r="J36" s="4">
        <v>8694101.64</v>
      </c>
      <c r="K36" s="14" t="s">
        <v>133</v>
      </c>
      <c r="M36" s="4">
        <f>G36*0.3</f>
        <v>618233.949</v>
      </c>
    </row>
    <row r="37" spans="1:13" ht="15.75" customHeight="1">
      <c r="A37" s="16" t="s">
        <v>165</v>
      </c>
      <c r="B37" s="3" t="s">
        <v>60</v>
      </c>
      <c r="C37" s="4">
        <v>1338250.74</v>
      </c>
      <c r="D37" s="4">
        <v>1338250.74</v>
      </c>
      <c r="E37" s="4">
        <v>894901.93</v>
      </c>
      <c r="F37" s="4">
        <v>133825.07</v>
      </c>
      <c r="G37" s="4">
        <v>443348.81</v>
      </c>
      <c r="H37" s="8" t="s">
        <v>21</v>
      </c>
      <c r="I37" s="4"/>
      <c r="J37" s="4"/>
      <c r="K37" s="6" t="s">
        <v>0</v>
      </c>
      <c r="M37" s="4">
        <f>G37*0.2</f>
        <v>88669.762</v>
      </c>
    </row>
    <row r="38" spans="1:13" ht="15.75" customHeight="1">
      <c r="A38" s="16" t="s">
        <v>166</v>
      </c>
      <c r="B38" s="3" t="s">
        <v>61</v>
      </c>
      <c r="C38" s="4">
        <v>9723558.3</v>
      </c>
      <c r="D38" s="4">
        <v>9723558.3</v>
      </c>
      <c r="E38" s="4">
        <v>8464774.83</v>
      </c>
      <c r="F38" s="4">
        <v>972355.83</v>
      </c>
      <c r="G38" s="4">
        <v>1258783.47</v>
      </c>
      <c r="H38" s="8" t="s">
        <v>21</v>
      </c>
      <c r="I38" s="4">
        <v>5441607.75</v>
      </c>
      <c r="J38" s="4">
        <v>3283288.61</v>
      </c>
      <c r="K38" s="6" t="s">
        <v>134</v>
      </c>
      <c r="M38" s="4">
        <f>G38*0.2</f>
        <v>251756.69400000002</v>
      </c>
    </row>
    <row r="39" spans="1:13" ht="15.75" customHeight="1">
      <c r="A39" s="16" t="s">
        <v>167</v>
      </c>
      <c r="B39" s="3" t="s">
        <v>63</v>
      </c>
      <c r="C39" s="4">
        <v>11484970.47</v>
      </c>
      <c r="D39" s="4">
        <v>11484970.47</v>
      </c>
      <c r="E39" s="4">
        <v>9808439.44</v>
      </c>
      <c r="F39" s="4">
        <v>183759.53</v>
      </c>
      <c r="G39" s="4">
        <v>1676531.03</v>
      </c>
      <c r="H39" s="8" t="s">
        <v>21</v>
      </c>
      <c r="I39" s="4">
        <v>3470942.98</v>
      </c>
      <c r="J39" s="4">
        <v>3097834.88</v>
      </c>
      <c r="K39" s="6" t="s">
        <v>135</v>
      </c>
      <c r="M39" s="4">
        <f>G39*0.2</f>
        <v>335306.206</v>
      </c>
    </row>
    <row r="40" spans="1:13" ht="15.75" customHeight="1">
      <c r="A40" s="16" t="s">
        <v>168</v>
      </c>
      <c r="B40" s="3" t="s">
        <v>65</v>
      </c>
      <c r="C40" s="4">
        <v>8017418.54</v>
      </c>
      <c r="D40" s="4">
        <v>8017418.54</v>
      </c>
      <c r="E40" s="4">
        <v>7063776.96</v>
      </c>
      <c r="F40" s="4">
        <v>801741.85</v>
      </c>
      <c r="G40" s="4">
        <v>953641.58</v>
      </c>
      <c r="H40" s="8" t="s">
        <v>21</v>
      </c>
      <c r="I40" s="4">
        <v>61254.38</v>
      </c>
      <c r="J40" s="4">
        <v>39633.5</v>
      </c>
      <c r="K40" s="6" t="s">
        <v>136</v>
      </c>
      <c r="M40" s="4">
        <f>G40*0.2</f>
        <v>190728.316</v>
      </c>
    </row>
    <row r="41" spans="1:13" ht="15.75" customHeight="1">
      <c r="A41" s="16" t="s">
        <v>169</v>
      </c>
      <c r="B41" s="3" t="s">
        <v>67</v>
      </c>
      <c r="C41" s="4">
        <v>369802.34</v>
      </c>
      <c r="D41" s="4">
        <v>369802.34</v>
      </c>
      <c r="E41" s="4">
        <v>334892.34</v>
      </c>
      <c r="F41" s="4">
        <v>36980.23</v>
      </c>
      <c r="G41" s="4">
        <v>34910</v>
      </c>
      <c r="H41" s="7" t="s">
        <v>21</v>
      </c>
      <c r="I41" s="4">
        <v>207870.97</v>
      </c>
      <c r="J41" s="4">
        <v>88560.03</v>
      </c>
      <c r="K41" s="6" t="s">
        <v>137</v>
      </c>
      <c r="M41" s="4">
        <f>G41*0.1</f>
        <v>3491</v>
      </c>
    </row>
    <row r="42" spans="1:13" ht="15.75" customHeight="1">
      <c r="A42" s="16" t="s">
        <v>170</v>
      </c>
      <c r="B42" s="3" t="s">
        <v>69</v>
      </c>
      <c r="C42" s="4">
        <v>4190190.83</v>
      </c>
      <c r="D42" s="4">
        <v>4190190.83</v>
      </c>
      <c r="E42" s="4">
        <v>3688162.47</v>
      </c>
      <c r="F42" s="4">
        <v>423209.27</v>
      </c>
      <c r="G42" s="4">
        <v>502028.36</v>
      </c>
      <c r="H42" s="8" t="s">
        <v>21</v>
      </c>
      <c r="I42" s="4">
        <v>772504.34</v>
      </c>
      <c r="J42" s="4">
        <v>695133.7</v>
      </c>
      <c r="K42" s="6" t="s">
        <v>138</v>
      </c>
      <c r="M42" s="4">
        <f>G42*0.2</f>
        <v>100405.672</v>
      </c>
    </row>
    <row r="43" spans="1:13" ht="15.75" customHeight="1">
      <c r="A43" s="16" t="s">
        <v>171</v>
      </c>
      <c r="B43" s="3" t="s">
        <v>71</v>
      </c>
      <c r="C43" s="4">
        <v>4570772.77</v>
      </c>
      <c r="D43" s="4">
        <v>4570772.77</v>
      </c>
      <c r="E43" s="4">
        <v>4140388.37</v>
      </c>
      <c r="F43" s="4">
        <v>457077.28</v>
      </c>
      <c r="G43" s="4">
        <v>430384.4</v>
      </c>
      <c r="H43" s="7" t="s">
        <v>21</v>
      </c>
      <c r="I43" s="4">
        <v>4570775</v>
      </c>
      <c r="J43" s="4">
        <v>2691493</v>
      </c>
      <c r="K43" s="14" t="s">
        <v>139</v>
      </c>
      <c r="M43" s="4">
        <f>G43*0.2</f>
        <v>86076.88</v>
      </c>
    </row>
    <row r="44" spans="1:13" ht="15.75" customHeight="1">
      <c r="A44" s="16" t="s">
        <v>172</v>
      </c>
      <c r="B44" s="3" t="s">
        <v>73</v>
      </c>
      <c r="C44" s="4">
        <v>299370.39</v>
      </c>
      <c r="D44" s="4">
        <v>299370.39</v>
      </c>
      <c r="E44" s="4">
        <v>293645.77</v>
      </c>
      <c r="F44" s="4">
        <v>29937.04</v>
      </c>
      <c r="G44" s="4">
        <v>5724.62</v>
      </c>
      <c r="H44" s="7" t="s">
        <v>21</v>
      </c>
      <c r="I44" s="4">
        <v>904819.53</v>
      </c>
      <c r="J44" s="4">
        <v>743073.23</v>
      </c>
      <c r="K44" s="14" t="s">
        <v>140</v>
      </c>
      <c r="M44" s="4">
        <f>G44*0.2</f>
        <v>1144.924</v>
      </c>
    </row>
    <row r="45" spans="1:13" ht="15.75" customHeight="1">
      <c r="A45" s="16" t="s">
        <v>173</v>
      </c>
      <c r="B45" s="3" t="s">
        <v>75</v>
      </c>
      <c r="C45" s="4">
        <v>1615486.11</v>
      </c>
      <c r="D45" s="4">
        <v>1615486.11</v>
      </c>
      <c r="E45" s="4">
        <v>1338812.79</v>
      </c>
      <c r="F45" s="4">
        <v>80774.31</v>
      </c>
      <c r="G45" s="4">
        <v>276673.32</v>
      </c>
      <c r="H45" s="8" t="s">
        <v>21</v>
      </c>
      <c r="I45" s="4">
        <v>2168270.77</v>
      </c>
      <c r="J45" s="4">
        <v>1804747</v>
      </c>
      <c r="K45" s="14" t="s">
        <v>141</v>
      </c>
      <c r="M45" s="4">
        <f>G45*0.3</f>
        <v>83001.996</v>
      </c>
    </row>
    <row r="46" spans="1:13" ht="15.75" customHeight="1">
      <c r="A46" s="16" t="s">
        <v>174</v>
      </c>
      <c r="B46" s="3" t="s">
        <v>77</v>
      </c>
      <c r="C46" s="4">
        <v>491821.07</v>
      </c>
      <c r="D46" s="4">
        <v>491821.07</v>
      </c>
      <c r="E46" s="4">
        <v>408537.52</v>
      </c>
      <c r="F46" s="4">
        <v>49182.11</v>
      </c>
      <c r="G46" s="4">
        <v>83283.55</v>
      </c>
      <c r="H46" s="8" t="s">
        <v>21</v>
      </c>
      <c r="I46" s="4"/>
      <c r="J46" s="4"/>
      <c r="K46" s="6" t="s">
        <v>0</v>
      </c>
      <c r="M46" s="4">
        <f>G46*0.2</f>
        <v>16656.710000000003</v>
      </c>
    </row>
    <row r="47" spans="1:13" ht="15.75" customHeight="1">
      <c r="A47" s="16" t="s">
        <v>175</v>
      </c>
      <c r="B47" s="3" t="s">
        <v>78</v>
      </c>
      <c r="C47" s="4">
        <v>490549.23</v>
      </c>
      <c r="D47" s="4">
        <v>490549.23</v>
      </c>
      <c r="E47" s="4">
        <v>271705.15</v>
      </c>
      <c r="F47" s="4">
        <v>49054.92</v>
      </c>
      <c r="G47" s="4">
        <v>218844.08</v>
      </c>
      <c r="H47" s="8" t="s">
        <v>21</v>
      </c>
      <c r="I47" s="4"/>
      <c r="J47" s="4"/>
      <c r="K47" s="6" t="s">
        <v>0</v>
      </c>
      <c r="M47" s="4">
        <f>G47*0.2</f>
        <v>43768.816</v>
      </c>
    </row>
    <row r="48" spans="1:13" ht="15.75" customHeight="1">
      <c r="A48" s="16" t="s">
        <v>176</v>
      </c>
      <c r="B48" s="3" t="s">
        <v>79</v>
      </c>
      <c r="C48" s="4">
        <v>81385.92</v>
      </c>
      <c r="D48" s="4">
        <v>81385.92</v>
      </c>
      <c r="E48" s="4">
        <v>76229.4</v>
      </c>
      <c r="F48" s="4">
        <v>8138.59</v>
      </c>
      <c r="G48" s="4">
        <v>5156.52</v>
      </c>
      <c r="H48" s="7" t="s">
        <v>21</v>
      </c>
      <c r="I48" s="4"/>
      <c r="J48" s="4"/>
      <c r="K48" s="6" t="s">
        <v>0</v>
      </c>
      <c r="M48" s="4">
        <f>G48*0.1</f>
        <v>515.652</v>
      </c>
    </row>
    <row r="49" spans="1:13" ht="15.75" customHeight="1">
      <c r="A49" s="16" t="s">
        <v>177</v>
      </c>
      <c r="B49" s="3" t="s">
        <v>80</v>
      </c>
      <c r="C49" s="4">
        <v>263181.98</v>
      </c>
      <c r="D49" s="4">
        <v>263181.98</v>
      </c>
      <c r="E49" s="4">
        <v>221896.98</v>
      </c>
      <c r="F49" s="4">
        <v>26318.2</v>
      </c>
      <c r="G49" s="4">
        <v>41285</v>
      </c>
      <c r="H49" s="8" t="s">
        <v>21</v>
      </c>
      <c r="I49" s="4">
        <v>316478.24</v>
      </c>
      <c r="J49" s="4">
        <v>247502.97</v>
      </c>
      <c r="K49" s="14" t="s">
        <v>142</v>
      </c>
      <c r="M49" s="4">
        <f>G49*0.3</f>
        <v>12385.5</v>
      </c>
    </row>
    <row r="50" spans="1:13" ht="15.75" customHeight="1">
      <c r="A50" s="21" t="s">
        <v>178</v>
      </c>
      <c r="B50" s="3" t="s">
        <v>82</v>
      </c>
      <c r="C50" s="4">
        <v>3957632.29</v>
      </c>
      <c r="D50" s="4">
        <v>3957632.29</v>
      </c>
      <c r="E50" s="4">
        <v>4239166.24</v>
      </c>
      <c r="F50" s="4">
        <v>395763.23</v>
      </c>
      <c r="G50" s="4">
        <v>-281533.95</v>
      </c>
      <c r="H50" s="5" t="s">
        <v>21</v>
      </c>
      <c r="I50" s="4"/>
      <c r="J50" s="4"/>
      <c r="K50" s="6" t="s">
        <v>0</v>
      </c>
      <c r="M50" s="4"/>
    </row>
    <row r="51" spans="1:13" ht="15.75" customHeight="1">
      <c r="A51" s="26" t="s">
        <v>83</v>
      </c>
      <c r="B51" s="17" t="s">
        <v>83</v>
      </c>
      <c r="C51" s="18">
        <v>1139268198.03</v>
      </c>
      <c r="D51" s="18">
        <v>1139268198.03</v>
      </c>
      <c r="E51" s="18">
        <v>1019241244.77</v>
      </c>
      <c r="F51" s="18">
        <v>103414064.73</v>
      </c>
      <c r="G51" s="18">
        <v>120026953.26</v>
      </c>
      <c r="H51" s="17" t="s">
        <v>21</v>
      </c>
      <c r="I51" s="18">
        <v>242904486.32</v>
      </c>
      <c r="J51" s="18">
        <v>188268203.59</v>
      </c>
      <c r="K51" s="19" t="s">
        <v>143</v>
      </c>
      <c r="L51" s="20"/>
      <c r="M51" s="18">
        <f>SUM(M16:M50)</f>
        <v>21442590.25999999</v>
      </c>
    </row>
    <row r="52" spans="2:11" ht="15" customHeight="1">
      <c r="B52" s="31" t="s">
        <v>0</v>
      </c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5" customHeight="1">
      <c r="A53" s="8" t="s">
        <v>21</v>
      </c>
      <c r="B53" s="9" t="s">
        <v>85</v>
      </c>
      <c r="C53" s="10" t="s">
        <v>0</v>
      </c>
      <c r="D53" s="31" t="s">
        <v>86</v>
      </c>
      <c r="E53" s="31"/>
      <c r="F53" s="31"/>
      <c r="G53" s="31"/>
      <c r="H53" s="31"/>
      <c r="I53" s="31"/>
      <c r="J53" s="31"/>
      <c r="K53" s="31"/>
    </row>
    <row r="54" spans="1:11" ht="15" customHeight="1">
      <c r="A54" s="7" t="s">
        <v>21</v>
      </c>
      <c r="B54" s="1"/>
      <c r="C54" s="11" t="s">
        <v>0</v>
      </c>
      <c r="D54" s="31" t="s">
        <v>87</v>
      </c>
      <c r="E54" s="31"/>
      <c r="F54" s="31"/>
      <c r="G54" s="31"/>
      <c r="H54" s="31"/>
      <c r="I54" s="31"/>
      <c r="J54" s="31"/>
      <c r="K54" s="31"/>
    </row>
    <row r="55" spans="1:11" ht="15" customHeight="1">
      <c r="A55" s="5" t="s">
        <v>21</v>
      </c>
      <c r="B55" s="1"/>
      <c r="C55" s="12" t="s">
        <v>0</v>
      </c>
      <c r="D55" s="31" t="s">
        <v>88</v>
      </c>
      <c r="E55" s="31"/>
      <c r="F55" s="31"/>
      <c r="G55" s="31"/>
      <c r="H55" s="31"/>
      <c r="I55" s="31"/>
      <c r="J55" s="31"/>
      <c r="K55" s="31"/>
    </row>
    <row r="56" spans="1:13" ht="12.75">
      <c r="A56" s="14"/>
      <c r="F56" s="31" t="s">
        <v>184</v>
      </c>
      <c r="G56" s="31"/>
      <c r="H56" s="31"/>
      <c r="I56" s="31"/>
      <c r="J56" s="31"/>
      <c r="K56" s="31"/>
      <c r="L56" s="31"/>
      <c r="M56" s="31"/>
    </row>
  </sheetData>
  <sheetProtection/>
  <mergeCells count="28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A13:A15"/>
    <mergeCell ref="B13:B15"/>
    <mergeCell ref="C13:H13"/>
    <mergeCell ref="I13:J13"/>
    <mergeCell ref="K13:K15"/>
    <mergeCell ref="C14:E14"/>
    <mergeCell ref="F14:F15"/>
    <mergeCell ref="G14:G15"/>
    <mergeCell ref="H14:H15"/>
    <mergeCell ref="I14:J14"/>
    <mergeCell ref="F56:M56"/>
    <mergeCell ref="B52:K52"/>
    <mergeCell ref="D53:K53"/>
    <mergeCell ref="D54:K54"/>
    <mergeCell ref="D55:K55"/>
    <mergeCell ref="M13:M15"/>
  </mergeCells>
  <printOptions/>
  <pageMargins left="0.787401575" right="0.787401575" top="0.984251969" bottom="0.984251969" header="0.5" footer="0.5"/>
  <pageSetup horizontalDpi="300" verticalDpi="3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Amaral da Silva</dc:creator>
  <cp:keywords/>
  <dc:description/>
  <cp:lastModifiedBy>Isabella Amaral da Silva</cp:lastModifiedBy>
  <dcterms:created xsi:type="dcterms:W3CDTF">2014-04-17T18:17:16Z</dcterms:created>
  <dcterms:modified xsi:type="dcterms:W3CDTF">2014-04-17T20:56:58Z</dcterms:modified>
  <cp:category/>
  <cp:version/>
  <cp:contentType/>
  <cp:contentStatus/>
</cp:coreProperties>
</file>